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tomotopatras\2019\22-05\"/>
    </mc:Choice>
  </mc:AlternateContent>
  <bookViews>
    <workbookView xWindow="0" yWindow="0" windowWidth="28800" windowHeight="12300" firstSheet="1" activeTab="3"/>
  </bookViews>
  <sheets>
    <sheet name="Βαθμολογίες" sheetId="2" r:id="rId1"/>
    <sheet name="Βαθμολογημένα" sheetId="3" r:id="rId2"/>
    <sheet name="TOP 16" sheetId="1" r:id="rId3"/>
    <sheet name="Αποτελέσματα" sheetId="4" r:id="rId4"/>
    <sheet name="Κατάσταση συμμ." sheetId="5" r:id="rId5"/>
  </sheets>
  <calcPr calcId="162913"/>
</workbook>
</file>

<file path=xl/calcChain.xml><?xml version="1.0" encoding="utf-8"?>
<calcChain xmlns="http://schemas.openxmlformats.org/spreadsheetml/2006/main">
  <c r="B26" i="1" l="1"/>
  <c r="B6" i="5"/>
  <c r="C6" i="5"/>
  <c r="D6" i="5"/>
  <c r="E6" i="5"/>
  <c r="B7" i="5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AK30" i="1"/>
  <c r="AH30" i="1"/>
  <c r="AK26" i="1"/>
  <c r="AH26" i="1"/>
  <c r="AK22" i="1"/>
  <c r="AH22" i="1"/>
  <c r="AK18" i="1"/>
  <c r="AH18" i="1"/>
  <c r="AH14" i="1"/>
  <c r="AK14" i="1"/>
  <c r="AK10" i="1"/>
  <c r="AH10" i="1"/>
  <c r="AK6" i="1"/>
  <c r="AH6" i="1"/>
  <c r="AK2" i="1"/>
  <c r="E30" i="1"/>
  <c r="E26" i="1"/>
  <c r="E22" i="1"/>
  <c r="E18" i="1"/>
  <c r="E14" i="1"/>
  <c r="E10" i="1"/>
  <c r="E6" i="1"/>
  <c r="E2" i="1"/>
  <c r="AH2" i="1"/>
  <c r="B30" i="1"/>
  <c r="B22" i="1"/>
  <c r="B18" i="1"/>
  <c r="B14" i="1"/>
  <c r="B10" i="1"/>
  <c r="B2" i="1"/>
  <c r="B6" i="1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I34" i="2"/>
  <c r="M34" i="2"/>
  <c r="Q34" i="2"/>
  <c r="R34" i="2"/>
  <c r="I35" i="2"/>
  <c r="M35" i="2"/>
  <c r="Q35" i="2"/>
  <c r="R35" i="2"/>
  <c r="I12" i="2"/>
  <c r="M12" i="2"/>
  <c r="Q12" i="2"/>
  <c r="R12" i="2"/>
  <c r="I16" i="2"/>
  <c r="M16" i="2"/>
  <c r="Q16" i="2"/>
  <c r="I17" i="2"/>
  <c r="M17" i="2"/>
  <c r="Q17" i="2"/>
  <c r="I13" i="2"/>
  <c r="M13" i="2"/>
  <c r="Q13" i="2"/>
  <c r="I18" i="2"/>
  <c r="M18" i="2"/>
  <c r="Q18" i="2"/>
  <c r="R18" i="2" s="1"/>
  <c r="I36" i="2"/>
  <c r="M36" i="2"/>
  <c r="Q36" i="2"/>
  <c r="I10" i="2"/>
  <c r="M10" i="2"/>
  <c r="Q10" i="2"/>
  <c r="Q20" i="2"/>
  <c r="Q25" i="2"/>
  <c r="Q21" i="2"/>
  <c r="Q14" i="2"/>
  <c r="Q26" i="2"/>
  <c r="Q27" i="2"/>
  <c r="R27" i="2" s="1"/>
  <c r="Q6" i="2"/>
  <c r="Q19" i="2"/>
  <c r="Q7" i="2"/>
  <c r="Q22" i="2"/>
  <c r="Q28" i="2"/>
  <c r="Q29" i="2"/>
  <c r="Q9" i="2"/>
  <c r="Q30" i="2"/>
  <c r="Q31" i="2"/>
  <c r="M20" i="2"/>
  <c r="M25" i="2"/>
  <c r="M21" i="2"/>
  <c r="M14" i="2"/>
  <c r="M26" i="2"/>
  <c r="M27" i="2"/>
  <c r="M6" i="2"/>
  <c r="M19" i="2"/>
  <c r="M7" i="2"/>
  <c r="M22" i="2"/>
  <c r="M28" i="2"/>
  <c r="M29" i="2"/>
  <c r="M9" i="2"/>
  <c r="M30" i="2"/>
  <c r="M31" i="2"/>
  <c r="I20" i="2"/>
  <c r="I25" i="2"/>
  <c r="I21" i="2"/>
  <c r="I14" i="2"/>
  <c r="I26" i="2"/>
  <c r="I27" i="2"/>
  <c r="I6" i="2"/>
  <c r="I19" i="2"/>
  <c r="I7" i="2"/>
  <c r="I22" i="2"/>
  <c r="I28" i="2"/>
  <c r="I29" i="2"/>
  <c r="I9" i="2"/>
  <c r="I30" i="2"/>
  <c r="I31" i="2"/>
  <c r="E5" i="5"/>
  <c r="D5" i="5"/>
  <c r="C5" i="5"/>
  <c r="B5" i="5"/>
  <c r="R28" i="2" l="1"/>
  <c r="R30" i="2"/>
  <c r="R22" i="2"/>
  <c r="R14" i="2"/>
  <c r="F11" i="3" s="1"/>
  <c r="R26" i="2"/>
  <c r="R31" i="2"/>
  <c r="R13" i="2"/>
  <c r="R6" i="2"/>
  <c r="F14" i="3" s="1"/>
  <c r="R9" i="2"/>
  <c r="F20" i="3" s="1"/>
  <c r="R19" i="2"/>
  <c r="R29" i="2"/>
  <c r="R36" i="2"/>
  <c r="R16" i="2"/>
  <c r="F18" i="3" s="1"/>
  <c r="R21" i="2"/>
  <c r="R10" i="2"/>
  <c r="R17" i="2"/>
  <c r="R20" i="2"/>
  <c r="R7" i="2"/>
  <c r="R25" i="2"/>
  <c r="Q44" i="2"/>
  <c r="R44" i="2" s="1"/>
  <c r="M44" i="2"/>
  <c r="I44" i="2"/>
  <c r="D7" i="3"/>
  <c r="E7" i="3"/>
  <c r="C7" i="3"/>
  <c r="B7" i="3"/>
  <c r="Q43" i="2"/>
  <c r="Q11" i="2"/>
  <c r="M43" i="2"/>
  <c r="M11" i="2"/>
  <c r="I43" i="2"/>
  <c r="I11" i="2"/>
  <c r="I24" i="2"/>
  <c r="F19" i="3" l="1"/>
  <c r="F22" i="3"/>
  <c r="F16" i="3"/>
  <c r="F15" i="3"/>
  <c r="F21" i="3"/>
  <c r="F9" i="3"/>
  <c r="F8" i="3"/>
  <c r="F12" i="3"/>
  <c r="R43" i="2"/>
  <c r="R11" i="2"/>
  <c r="F13" i="3" s="1"/>
  <c r="Q39" i="2"/>
  <c r="M39" i="2"/>
  <c r="I39" i="2"/>
  <c r="Q38" i="2"/>
  <c r="M38" i="2"/>
  <c r="I38" i="2"/>
  <c r="Q37" i="2"/>
  <c r="M37" i="2"/>
  <c r="I37" i="2"/>
  <c r="Q32" i="2"/>
  <c r="M32" i="2"/>
  <c r="I32" i="2"/>
  <c r="Q40" i="2"/>
  <c r="M40" i="2"/>
  <c r="I40" i="2"/>
  <c r="Q23" i="2"/>
  <c r="M23" i="2"/>
  <c r="I23" i="2"/>
  <c r="Q33" i="2"/>
  <c r="M33" i="2"/>
  <c r="I33" i="2"/>
  <c r="Q8" i="2"/>
  <c r="M8" i="2"/>
  <c r="I8" i="2"/>
  <c r="Q41" i="2"/>
  <c r="M41" i="2"/>
  <c r="I41" i="2"/>
  <c r="Q42" i="2"/>
  <c r="M42" i="2"/>
  <c r="I42" i="2"/>
  <c r="Q5" i="2"/>
  <c r="M5" i="2"/>
  <c r="I5" i="2"/>
  <c r="Q24" i="2"/>
  <c r="M24" i="2"/>
  <c r="Q15" i="2"/>
  <c r="M15" i="2"/>
  <c r="I15" i="2"/>
  <c r="R15" i="2" l="1"/>
  <c r="F17" i="3" s="1"/>
  <c r="R24" i="2"/>
  <c r="R41" i="2"/>
  <c r="R33" i="2"/>
  <c r="R37" i="2"/>
  <c r="R39" i="2"/>
  <c r="R23" i="2"/>
  <c r="R5" i="2"/>
  <c r="R40" i="2"/>
  <c r="R38" i="2"/>
  <c r="R42" i="2"/>
  <c r="R8" i="2"/>
  <c r="F10" i="3" s="1"/>
  <c r="R32" i="2"/>
  <c r="F7" i="3" l="1"/>
</calcChain>
</file>

<file path=xl/sharedStrings.xml><?xml version="1.0" encoding="utf-8"?>
<sst xmlns="http://schemas.openxmlformats.org/spreadsheetml/2006/main" count="276" uniqueCount="106">
  <si>
    <t>VS</t>
  </si>
  <si>
    <t>↓</t>
  </si>
  <si>
    <t>α.α.</t>
  </si>
  <si>
    <t>Α.Σ.</t>
  </si>
  <si>
    <t>ΟΔΗΓΟΣ</t>
  </si>
  <si>
    <t>TOP PASS</t>
  </si>
  <si>
    <t>Κ1</t>
  </si>
  <si>
    <t>Κ2</t>
  </si>
  <si>
    <t>Κ3</t>
  </si>
  <si>
    <t>Μ.Ο</t>
  </si>
  <si>
    <t>Μ.Ο.</t>
  </si>
  <si>
    <t>ΕΠΙΘΕΤΟ</t>
  </si>
  <si>
    <t>ΟΝΟΜΑ</t>
  </si>
  <si>
    <t>ΑΥΤΟΚΙΝΗΤΟ</t>
  </si>
  <si>
    <t>ΚΑΤΑΤΑΞΗ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</si>
  <si>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</si>
  <si>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</si>
  <si>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</si>
  <si>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</si>
  <si>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</si>
  <si>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</si>
  <si>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</si>
  <si>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</si>
  <si>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9ος</t>
  </si>
  <si>
    <t>10ος</t>
  </si>
  <si>
    <t>11ος</t>
  </si>
  <si>
    <t>12ος</t>
  </si>
  <si>
    <t>13ος</t>
  </si>
  <si>
    <t>14ος</t>
  </si>
  <si>
    <t>15ος</t>
  </si>
  <si>
    <t>16ος</t>
  </si>
  <si>
    <t>*</t>
  </si>
  <si>
    <t>Μικρός Τελικός</t>
  </si>
  <si>
    <t>Τελικός</t>
  </si>
  <si>
    <t>Μάχες</t>
  </si>
  <si>
    <t xml:space="preserve">Άθροισμα </t>
  </si>
  <si>
    <t>Κατάταξη</t>
  </si>
  <si>
    <t>Αριθμός Συμμ.</t>
  </si>
  <si>
    <t>ΑΓΓΕΛΗΣ</t>
  </si>
  <si>
    <t>ΠΑΝΑΓΙΩΤΗΣ</t>
  </si>
  <si>
    <t>OPEL KADETT</t>
  </si>
  <si>
    <t>ΑΚΡΙΔΑΣ</t>
  </si>
  <si>
    <t>ΔΗΜΗΤΡΙΟΣ</t>
  </si>
  <si>
    <t>MAZDA RX7</t>
  </si>
  <si>
    <t>ΑΡΓΥΡΟΣ</t>
  </si>
  <si>
    <t>ΚΩΝ/ΝΟΣ</t>
  </si>
  <si>
    <t>BMW E30</t>
  </si>
  <si>
    <t>ΓΑΡΝΑΒΟΣ</t>
  </si>
  <si>
    <t>ΒΑΣΙΛΕΙΟΣ</t>
  </si>
  <si>
    <t>ΓΙΑΝΝΑΚΟΠΟΥΛΟΣ</t>
  </si>
  <si>
    <t>MAZDA RX8</t>
  </si>
  <si>
    <t>BMW E36</t>
  </si>
  <si>
    <t>ΓΚΡΙΜΕΚΗΣ</t>
  </si>
  <si>
    <t>ΑΚΗΣ</t>
  </si>
  <si>
    <t>ΓΡΗΓΟΡΙΟΥ</t>
  </si>
  <si>
    <t>ΔΑΡΖΕΝΤΑΣ</t>
  </si>
  <si>
    <t xml:space="preserve">ΖΑΧΑΡΙΑΔΗΣ </t>
  </si>
  <si>
    <t>ΓΕΩΡΓΙΟΣ</t>
  </si>
  <si>
    <t>ΚΑΠΠΗΣ</t>
  </si>
  <si>
    <t>ΧΑΡΑΛΑΜΠΟΣ</t>
  </si>
  <si>
    <t>MAZDA MX5</t>
  </si>
  <si>
    <t>ΚΗΠΟΥΡΟΣ</t>
  </si>
  <si>
    <t>ΜΑΤΘΑΙΟΣ</t>
  </si>
  <si>
    <t>TOYOTA CELICA</t>
  </si>
  <si>
    <t>ΚΙΟΥΣΗΣ</t>
  </si>
  <si>
    <t>ΙΩΑΝΝΗΣ</t>
  </si>
  <si>
    <t xml:space="preserve">ΚΛΩΝΑΡΗΣ </t>
  </si>
  <si>
    <t>ΜΙΧΑΗΛ</t>
  </si>
  <si>
    <t>ΚΟΚΚΩΝΗΣ</t>
  </si>
  <si>
    <t>ΑΛΕΞΑΝΔΡΟΣ</t>
  </si>
  <si>
    <t>NISSAN 200SX</t>
  </si>
  <si>
    <t>ΛΑΟΥΤΑΡΗΣ</t>
  </si>
  <si>
    <t>ΜΠΑΚΟΥΛΑΣ</t>
  </si>
  <si>
    <t>ΧΡΗΣΤΟΣ</t>
  </si>
  <si>
    <t>ΝΟΜΙΚΟΣ</t>
  </si>
  <si>
    <t>ΑΝΤΩΝΙΟΣ</t>
  </si>
  <si>
    <t>NISSAN 350Z</t>
  </si>
  <si>
    <t>ΝΙΚΟΛΑΟΣ</t>
  </si>
  <si>
    <t>ΠΑΠΑΓΙΑΝΝΙΔΗΣ</t>
  </si>
  <si>
    <t xml:space="preserve">ΠΑΣΧΟΣ </t>
  </si>
  <si>
    <t>ΠΑΥΛΟΠΟΥΛΟΣ</t>
  </si>
  <si>
    <t>ΛΟΥΚΑΣ</t>
  </si>
  <si>
    <t>TOYOTA KE 70</t>
  </si>
  <si>
    <t>ΡΑΠΤΗΣ</t>
  </si>
  <si>
    <t>ΡΟΥΣΣΟΣ</t>
  </si>
  <si>
    <t>ΠΑΝΤΕΛΕΗΜΩΝ</t>
  </si>
  <si>
    <t>ΣΠΑΝΟΣ</t>
  </si>
  <si>
    <t>ΜΑΡΙΟΣ</t>
  </si>
  <si>
    <t>ΣΠΟΝΔΥΛΙΔΗΣ</t>
  </si>
  <si>
    <t>MAZDA RX7 FC3S</t>
  </si>
  <si>
    <t>ΣΤΑΥΡΑΚΗΣ</t>
  </si>
  <si>
    <t>ΤΣΙΑΚΑΣ</t>
  </si>
  <si>
    <t>OPEL ASCONA</t>
  </si>
  <si>
    <t>ΤΣΟΚΑΝΗΣ</t>
  </si>
  <si>
    <t>ΦΛΕΓΓΑΣ</t>
  </si>
  <si>
    <t>ΧΑΡΑΛΑΜΠΟΥΣ</t>
  </si>
  <si>
    <t>TOYOTA STARLET</t>
  </si>
  <si>
    <t>ΜΑΡΑΘΩΝΑΣ 18-19/5/2019</t>
  </si>
  <si>
    <t>ΜΑΡΑΘΩΝΑΣ                  18-19/5/2019</t>
  </si>
  <si>
    <t>Επίθετο</t>
  </si>
  <si>
    <t>ΜΑΡΑΘΩΝΑΣ        18-19/5/2019</t>
  </si>
  <si>
    <t xml:space="preserve"> ΜΑΡΑΘΩΝΑΣ      18-19/5/2019</t>
  </si>
  <si>
    <t>TOP 16 LEGAL</t>
  </si>
  <si>
    <t>ΓΙΑΝΝΟΠΟΥΛΟΣ</t>
  </si>
  <si>
    <t>ΣΠΥΡΟΣ</t>
  </si>
  <si>
    <t>ΜΠΑΚΟΥΛΗΣ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</si>
</sst>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sz val="8"/>
      <name val="Arial Narrow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sz val="11"/>
      <color rgb="FF0070C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 Narrow"/>
      <family val="2"/>
      <charset val="161"/>
    </font>
    <font>
      <sz val="12"/>
      <color theme="1"/>
      <name val="Arial"/>
      <family val="2"/>
      <charset val="161"/>
    </font>
    <font>
      <sz val="10"/>
      <color theme="1"/>
      <name val="Arial Narrow"/>
      <family val="2"/>
      <charset val="161"/>
    </font>
    <font>
      <b/>
      <sz val="22"/>
      <color theme="1"/>
      <name val="Cambria"/>
      <family val="1"/>
      <charset val="161"/>
      <scheme val="major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6"/>
      <color rgb="FFFF0000"/>
      <name val="Arial"/>
      <family val="2"/>
      <charset val="161"/>
    </font>
    <font>
      <b/>
      <sz val="14"/>
      <color rgb="FFFF0000"/>
      <name val="Arial"/>
      <family val="2"/>
      <charset val="161"/>
    </font>
    <font>
      <b/>
      <sz val="26"/>
      <color rgb="FFFF0000"/>
      <name val="Calibri"/>
      <family val="2"/>
      <charset val="161"/>
      <scheme val="minor"/>
    </font>
    <font>
      <b/>
      <sz val="12"/>
      <color rgb="FFFF0000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" fillId="0" borderId="0" xfId="0" applyFont="1" applyBorder="1"/>
    <xf numFmtId="0" fontId="9" fillId="2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wrapText="1"/>
    </xf>
    <xf numFmtId="0" fontId="10" fillId="4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0" fillId="7" borderId="30" xfId="0" applyFont="1" applyFill="1" applyBorder="1" applyAlignment="1">
      <alignment horizontal="center"/>
    </xf>
    <xf numFmtId="0" fontId="10" fillId="7" borderId="31" xfId="0" applyFont="1" applyFill="1" applyBorder="1" applyAlignment="1">
      <alignment horizontal="center"/>
    </xf>
    <xf numFmtId="0" fontId="10" fillId="7" borderId="32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0" fillId="0" borderId="0" xfId="0" applyFont="1"/>
    <xf numFmtId="0" fontId="0" fillId="3" borderId="1" xfId="0" applyFont="1" applyFill="1" applyBorder="1" applyAlignment="1"/>
    <xf numFmtId="0" fontId="0" fillId="9" borderId="1" xfId="0" applyFont="1" applyFill="1" applyBorder="1" applyAlignment="1"/>
    <xf numFmtId="0" fontId="16" fillId="0" borderId="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3" xfId="0" applyFont="1" applyBorder="1"/>
    <xf numFmtId="0" fontId="7" fillId="0" borderId="0" xfId="0" applyFont="1" applyAlignment="1">
      <alignment vertical="center"/>
    </xf>
    <xf numFmtId="0" fontId="0" fillId="0" borderId="5" xfId="0" applyFont="1" applyBorder="1"/>
    <xf numFmtId="0" fontId="0" fillId="0" borderId="0" xfId="0" applyFont="1" applyBorder="1"/>
    <xf numFmtId="0" fontId="7" fillId="0" borderId="0" xfId="0" applyFont="1" applyBorder="1" applyAlignment="1">
      <alignment vertical="center"/>
    </xf>
    <xf numFmtId="0" fontId="0" fillId="0" borderId="6" xfId="0" applyFont="1" applyBorder="1"/>
    <xf numFmtId="0" fontId="0" fillId="0" borderId="4" xfId="0" applyFont="1" applyBorder="1"/>
    <xf numFmtId="0" fontId="0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10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3" fillId="11" borderId="0" xfId="0" applyFont="1" applyFill="1"/>
    <xf numFmtId="0" fontId="3" fillId="12" borderId="25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/>
    </xf>
    <xf numFmtId="0" fontId="3" fillId="11" borderId="25" xfId="0" applyFont="1" applyFill="1" applyBorder="1" applyAlignment="1">
      <alignment horizontal="center"/>
    </xf>
    <xf numFmtId="0" fontId="4" fillId="11" borderId="26" xfId="0" applyFont="1" applyFill="1" applyBorder="1" applyAlignment="1">
      <alignment horizontal="center"/>
    </xf>
    <xf numFmtId="0" fontId="9" fillId="11" borderId="27" xfId="0" applyFont="1" applyFill="1" applyBorder="1" applyAlignment="1">
      <alignment horizontal="center"/>
    </xf>
    <xf numFmtId="0" fontId="18" fillId="6" borderId="17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6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wrapText="1"/>
    </xf>
    <xf numFmtId="0" fontId="5" fillId="6" borderId="29" xfId="0" applyFont="1" applyFill="1" applyBorder="1" applyAlignment="1">
      <alignment horizontal="center" wrapText="1"/>
    </xf>
    <xf numFmtId="0" fontId="21" fillId="6" borderId="28" xfId="0" applyFont="1" applyFill="1" applyBorder="1" applyAlignment="1">
      <alignment horizontal="center" wrapText="1"/>
    </xf>
    <xf numFmtId="0" fontId="21" fillId="6" borderId="29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320040</xdr:colOff>
      <xdr:row>0</xdr:row>
      <xdr:rowOff>0</xdr:rowOff>
    </xdr:from>
    <xdr:to>
      <xdr:col>6</xdr:col>
      <xdr:colOff>53340</xdr:colOff>
      <xdr:row>2</xdr:row>
      <xdr:rowOff>144780</xdr:rowOff>
    </xdr:to>
    <xdr:sp macro="" textlink="">
      <xdr:nvSpPr>
        <xdr:cNvPr id="2" name="WordArt 17"/>
        <xdr:cNvSpPr>
          <a:spLocks noChangeArrowheads="1" noChangeShapeType="1" noTextEdit="1"/>
        </xdr:cNvSpPr>
      </xdr:nvSpPr>
      <xdr:spPr bwMode="auto">
        <a:xfrm>
          <a:off x="632460" y="0"/>
          <a:ext cx="4914900" cy="60198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ΒΑΘΜΟΛΟΓΙΕΣ </a:t>
          </a:r>
        </a:p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ΚΑΤΗΓΟΡΙΑ </a:t>
          </a: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LEGAL</a:t>
          </a:r>
          <a:endParaRPr lang="el-GR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0</xdr:row>
          <xdr:rowOff>0</xdr:rowOff>
        </xdr:from>
        <xdr:to>
          <xdr:col>17</xdr:col>
          <xdr:colOff>561975</xdr:colOff>
          <xdr:row>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53340</xdr:rowOff>
    </xdr:from>
    <xdr:to>
      <xdr:col>3</xdr:col>
      <xdr:colOff>1120140</xdr:colOff>
      <xdr:row>3</xdr:row>
      <xdr:rowOff>99060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906780" y="53340"/>
          <a:ext cx="3162300" cy="57912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</a:t>
          </a:r>
        </a:p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ΒΑΘΜΟΛΟΓΗΜΕΝΩΝ</a:t>
          </a:r>
        </a:p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LEGAL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0</xdr:row>
          <xdr:rowOff>95250</xdr:rowOff>
        </xdr:from>
        <xdr:to>
          <xdr:col>0</xdr:col>
          <xdr:colOff>838200</xdr:colOff>
          <xdr:row>3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</xdr:colOff>
      <xdr:row>0</xdr:row>
      <xdr:rowOff>15240</xdr:rowOff>
    </xdr:from>
    <xdr:to>
      <xdr:col>3</xdr:col>
      <xdr:colOff>1211580</xdr:colOff>
      <xdr:row>2</xdr:row>
      <xdr:rowOff>83820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12520" y="15240"/>
          <a:ext cx="2994660" cy="4419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 ΑΓΩΝΑ 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ΚΑΤΗΓΟΡΙΑ </a:t>
          </a:r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LEGAL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28575</xdr:rowOff>
        </xdr:from>
        <xdr:to>
          <xdr:col>0</xdr:col>
          <xdr:colOff>847725</xdr:colOff>
          <xdr:row>2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0</xdr:row>
      <xdr:rowOff>53340</xdr:rowOff>
    </xdr:from>
    <xdr:to>
      <xdr:col>3</xdr:col>
      <xdr:colOff>1432560</xdr:colOff>
      <xdr:row>2</xdr:row>
      <xdr:rowOff>121920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563880" y="53340"/>
          <a:ext cx="2964180" cy="4724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ΚΑΤΑΣΤΑΣΗ ΣΥΜΜΕΤΟΧΩΝ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ΚΑΤΗΓΟΡΙΑ </a:t>
          </a:r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LEGAL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95250</xdr:rowOff>
        </xdr:from>
        <xdr:to>
          <xdr:col>1</xdr:col>
          <xdr:colOff>180975</xdr:colOff>
          <xdr:row>2</xdr:row>
          <xdr:rowOff>190500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5"/>
  <sheetViews>
    <sheetView topLeftCell="A21" workbookViewId="0">
      <selection activeCell="B5" sqref="B5:E36"/>
    </sheetView>
  </sheetViews>
  <sheetFormatPr defaultColWidth="8.85546875" defaultRowHeight="14.25" x14ac:dyDescent="0.2"/>
  <cols>
    <col min="1" max="1" width="4.5703125" style="3" bestFit="1" customWidth="1"/>
    <col min="2" max="2" width="6.7109375" style="4" customWidth="1"/>
    <col min="3" max="3" width="21.28515625" style="4" bestFit="1" customWidth="1"/>
    <col min="4" max="4" width="21.140625" style="4" bestFit="1" customWidth="1"/>
    <col min="5" max="5" width="19.5703125" style="4" bestFit="1" customWidth="1"/>
    <col min="6" max="17" width="6.7109375" style="4" customWidth="1"/>
    <col min="18" max="18" width="11.140625" style="4" bestFit="1" customWidth="1"/>
    <col min="19" max="22" width="6.7109375" style="4" customWidth="1"/>
    <col min="23" max="16384" width="8.85546875" style="4"/>
  </cols>
  <sheetData>
    <row r="1" spans="1:19" x14ac:dyDescent="0.2">
      <c r="I1" s="75" t="s">
        <v>97</v>
      </c>
      <c r="J1" s="76"/>
      <c r="K1" s="76"/>
      <c r="L1" s="76"/>
      <c r="M1" s="76"/>
      <c r="N1" s="77"/>
    </row>
    <row r="2" spans="1:19" ht="22.15" customHeight="1" thickBot="1" x14ac:dyDescent="0.25">
      <c r="I2" s="78"/>
      <c r="J2" s="79"/>
      <c r="K2" s="79"/>
      <c r="L2" s="79"/>
      <c r="M2" s="79"/>
      <c r="N2" s="80"/>
    </row>
    <row r="3" spans="1:19" ht="22.15" customHeight="1" thickBot="1" x14ac:dyDescent="0.25"/>
    <row r="4" spans="1:19" ht="15" customHeight="1" thickTop="1" thickBot="1" x14ac:dyDescent="0.3">
      <c r="A4" s="34" t="s">
        <v>2</v>
      </c>
      <c r="B4" s="35" t="s">
        <v>3</v>
      </c>
      <c r="C4" s="35" t="s">
        <v>11</v>
      </c>
      <c r="D4" s="35" t="s">
        <v>12</v>
      </c>
      <c r="E4" s="35" t="s">
        <v>13</v>
      </c>
      <c r="F4" s="36" t="s">
        <v>6</v>
      </c>
      <c r="G4" s="36" t="s">
        <v>7</v>
      </c>
      <c r="H4" s="36" t="s">
        <v>8</v>
      </c>
      <c r="I4" s="36" t="s">
        <v>9</v>
      </c>
      <c r="J4" s="36" t="s">
        <v>6</v>
      </c>
      <c r="K4" s="36" t="s">
        <v>7</v>
      </c>
      <c r="L4" s="36" t="s">
        <v>8</v>
      </c>
      <c r="M4" s="36" t="s">
        <v>10</v>
      </c>
      <c r="N4" s="36" t="s">
        <v>6</v>
      </c>
      <c r="O4" s="36" t="s">
        <v>7</v>
      </c>
      <c r="P4" s="36" t="s">
        <v>8</v>
      </c>
      <c r="Q4" s="36" t="s">
        <v>10</v>
      </c>
      <c r="R4" s="37" t="s">
        <v>5</v>
      </c>
      <c r="S4" s="3"/>
    </row>
    <row r="5" spans="1:19" s="6" customFormat="1" ht="15.75" thickTop="1" x14ac:dyDescent="0.25">
      <c r="A5" s="20">
        <v>1</v>
      </c>
      <c r="B5" s="21">
        <v>122</v>
      </c>
      <c r="C5" s="21" t="s">
        <v>80</v>
      </c>
      <c r="D5" s="21" t="s">
        <v>81</v>
      </c>
      <c r="E5" s="22" t="s">
        <v>82</v>
      </c>
      <c r="F5" s="28">
        <v>86</v>
      </c>
      <c r="G5" s="28">
        <v>86</v>
      </c>
      <c r="H5" s="28">
        <v>85</v>
      </c>
      <c r="I5" s="29">
        <f t="shared" ref="I5:I36" si="0">(F5+G5+H5)/3</f>
        <v>85.666666666666671</v>
      </c>
      <c r="J5" s="28">
        <v>90</v>
      </c>
      <c r="K5" s="28">
        <v>90</v>
      </c>
      <c r="L5" s="28">
        <v>90</v>
      </c>
      <c r="M5" s="29">
        <f t="shared" ref="M5:M36" si="1">(J5+K5+L5)/3</f>
        <v>90</v>
      </c>
      <c r="N5" s="28">
        <v>92</v>
      </c>
      <c r="O5" s="28">
        <v>92</v>
      </c>
      <c r="P5" s="28">
        <v>92</v>
      </c>
      <c r="Q5" s="29">
        <f t="shared" ref="Q5:Q36" si="2">(N5+O5+P5)/3</f>
        <v>92</v>
      </c>
      <c r="R5" s="25">
        <f t="shared" ref="R5:R36" si="3">MAX(Q5,M5,I5)</f>
        <v>92</v>
      </c>
    </row>
    <row r="6" spans="1:19" s="6" customFormat="1" ht="15" x14ac:dyDescent="0.25">
      <c r="A6" s="20">
        <v>2</v>
      </c>
      <c r="B6" s="21">
        <v>134</v>
      </c>
      <c r="C6" s="21" t="s">
        <v>54</v>
      </c>
      <c r="D6" s="21" t="s">
        <v>39</v>
      </c>
      <c r="E6" s="22" t="s">
        <v>51</v>
      </c>
      <c r="F6" s="28">
        <v>80</v>
      </c>
      <c r="G6" s="28">
        <v>81</v>
      </c>
      <c r="H6" s="28">
        <v>80</v>
      </c>
      <c r="I6" s="29">
        <f t="shared" si="0"/>
        <v>80.333333333333329</v>
      </c>
      <c r="J6" s="28">
        <v>88</v>
      </c>
      <c r="K6" s="28">
        <v>87</v>
      </c>
      <c r="L6" s="28">
        <v>87</v>
      </c>
      <c r="M6" s="29">
        <f t="shared" si="1"/>
        <v>87.333333333333329</v>
      </c>
      <c r="N6" s="28">
        <v>90</v>
      </c>
      <c r="O6" s="28">
        <v>91</v>
      </c>
      <c r="P6" s="28">
        <v>91</v>
      </c>
      <c r="Q6" s="29">
        <f t="shared" si="2"/>
        <v>90.666666666666671</v>
      </c>
      <c r="R6" s="25">
        <f t="shared" si="3"/>
        <v>90.666666666666671</v>
      </c>
    </row>
    <row r="7" spans="1:19" s="6" customFormat="1" ht="15" x14ac:dyDescent="0.25">
      <c r="A7" s="20">
        <v>3</v>
      </c>
      <c r="B7" s="21">
        <v>164</v>
      </c>
      <c r="C7" s="21" t="s">
        <v>56</v>
      </c>
      <c r="D7" s="21" t="s">
        <v>57</v>
      </c>
      <c r="E7" s="22" t="s">
        <v>46</v>
      </c>
      <c r="F7" s="28">
        <v>75</v>
      </c>
      <c r="G7" s="28">
        <v>78</v>
      </c>
      <c r="H7" s="28">
        <v>75</v>
      </c>
      <c r="I7" s="29">
        <f t="shared" si="0"/>
        <v>76</v>
      </c>
      <c r="J7" s="28">
        <v>76</v>
      </c>
      <c r="K7" s="28">
        <v>80</v>
      </c>
      <c r="L7" s="28">
        <v>78</v>
      </c>
      <c r="M7" s="29">
        <f t="shared" si="1"/>
        <v>78</v>
      </c>
      <c r="N7" s="28">
        <v>87</v>
      </c>
      <c r="O7" s="28">
        <v>89</v>
      </c>
      <c r="P7" s="28">
        <v>87</v>
      </c>
      <c r="Q7" s="29">
        <f t="shared" si="2"/>
        <v>87.666666666666671</v>
      </c>
      <c r="R7" s="25">
        <f t="shared" si="3"/>
        <v>87.666666666666671</v>
      </c>
    </row>
    <row r="8" spans="1:19" s="6" customFormat="1" ht="15" x14ac:dyDescent="0.25">
      <c r="A8" s="20">
        <v>4</v>
      </c>
      <c r="B8" s="21">
        <v>144</v>
      </c>
      <c r="C8" s="21" t="s">
        <v>83</v>
      </c>
      <c r="D8" s="21" t="s">
        <v>39</v>
      </c>
      <c r="E8" s="22" t="s">
        <v>70</v>
      </c>
      <c r="F8" s="28">
        <v>83</v>
      </c>
      <c r="G8" s="28">
        <v>81</v>
      </c>
      <c r="H8" s="28">
        <v>80</v>
      </c>
      <c r="I8" s="29">
        <f t="shared" si="0"/>
        <v>81.333333333333329</v>
      </c>
      <c r="J8" s="28">
        <v>73</v>
      </c>
      <c r="K8" s="28">
        <v>73</v>
      </c>
      <c r="L8" s="28">
        <v>75</v>
      </c>
      <c r="M8" s="29">
        <f t="shared" si="1"/>
        <v>73.666666666666671</v>
      </c>
      <c r="N8" s="28">
        <v>88</v>
      </c>
      <c r="O8" s="28">
        <v>86</v>
      </c>
      <c r="P8" s="28">
        <v>85</v>
      </c>
      <c r="Q8" s="29">
        <f t="shared" si="2"/>
        <v>86.333333333333329</v>
      </c>
      <c r="R8" s="25">
        <f t="shared" si="3"/>
        <v>86.333333333333329</v>
      </c>
    </row>
    <row r="9" spans="1:19" s="6" customFormat="1" ht="15" x14ac:dyDescent="0.25">
      <c r="A9" s="20">
        <v>5</v>
      </c>
      <c r="B9" s="21">
        <v>129</v>
      </c>
      <c r="C9" s="21" t="s">
        <v>66</v>
      </c>
      <c r="D9" s="21" t="s">
        <v>67</v>
      </c>
      <c r="E9" s="22" t="s">
        <v>46</v>
      </c>
      <c r="F9" s="28">
        <v>0</v>
      </c>
      <c r="G9" s="28">
        <v>0</v>
      </c>
      <c r="H9" s="28">
        <v>0</v>
      </c>
      <c r="I9" s="29">
        <f t="shared" si="0"/>
        <v>0</v>
      </c>
      <c r="J9" s="28">
        <v>87</v>
      </c>
      <c r="K9" s="28">
        <v>86</v>
      </c>
      <c r="L9" s="28">
        <v>85</v>
      </c>
      <c r="M9" s="29">
        <f t="shared" si="1"/>
        <v>86</v>
      </c>
      <c r="N9" s="28">
        <v>0</v>
      </c>
      <c r="O9" s="28">
        <v>0</v>
      </c>
      <c r="P9" s="28">
        <v>0</v>
      </c>
      <c r="Q9" s="29">
        <f t="shared" si="2"/>
        <v>0</v>
      </c>
      <c r="R9" s="25">
        <f t="shared" si="3"/>
        <v>86</v>
      </c>
    </row>
    <row r="10" spans="1:19" s="6" customFormat="1" ht="15" x14ac:dyDescent="0.25">
      <c r="A10" s="20">
        <v>6</v>
      </c>
      <c r="B10" s="21">
        <v>118</v>
      </c>
      <c r="C10" s="21" t="s">
        <v>95</v>
      </c>
      <c r="D10" s="21" t="s">
        <v>77</v>
      </c>
      <c r="E10" s="22" t="s">
        <v>96</v>
      </c>
      <c r="F10" s="28">
        <v>65</v>
      </c>
      <c r="G10" s="28">
        <v>67</v>
      </c>
      <c r="H10" s="28">
        <v>68</v>
      </c>
      <c r="I10" s="29">
        <f t="shared" si="0"/>
        <v>66.666666666666671</v>
      </c>
      <c r="J10" s="28">
        <v>0</v>
      </c>
      <c r="K10" s="28">
        <v>0</v>
      </c>
      <c r="L10" s="28">
        <v>0</v>
      </c>
      <c r="M10" s="29">
        <f t="shared" si="1"/>
        <v>0</v>
      </c>
      <c r="N10" s="28">
        <v>87</v>
      </c>
      <c r="O10" s="28">
        <v>83</v>
      </c>
      <c r="P10" s="28">
        <v>85</v>
      </c>
      <c r="Q10" s="29">
        <f t="shared" si="2"/>
        <v>85</v>
      </c>
      <c r="R10" s="25">
        <f t="shared" si="3"/>
        <v>85</v>
      </c>
    </row>
    <row r="11" spans="1:19" s="6" customFormat="1" ht="15" x14ac:dyDescent="0.25">
      <c r="A11" s="20">
        <v>7</v>
      </c>
      <c r="B11" s="21">
        <v>153</v>
      </c>
      <c r="C11" s="21" t="s">
        <v>78</v>
      </c>
      <c r="D11" s="21" t="s">
        <v>57</v>
      </c>
      <c r="E11" s="22" t="s">
        <v>46</v>
      </c>
      <c r="F11" s="28">
        <v>0</v>
      </c>
      <c r="G11" s="28">
        <v>0</v>
      </c>
      <c r="H11" s="28">
        <v>0</v>
      </c>
      <c r="I11" s="29">
        <f t="shared" si="0"/>
        <v>0</v>
      </c>
      <c r="J11" s="28">
        <v>80</v>
      </c>
      <c r="K11" s="28">
        <v>79</v>
      </c>
      <c r="L11" s="28">
        <v>80</v>
      </c>
      <c r="M11" s="29">
        <f t="shared" si="1"/>
        <v>79.666666666666671</v>
      </c>
      <c r="N11" s="28">
        <v>69</v>
      </c>
      <c r="O11" s="28">
        <v>73</v>
      </c>
      <c r="P11" s="28">
        <v>74</v>
      </c>
      <c r="Q11" s="29">
        <f t="shared" si="2"/>
        <v>72</v>
      </c>
      <c r="R11" s="25">
        <f t="shared" si="3"/>
        <v>79.666666666666671</v>
      </c>
    </row>
    <row r="12" spans="1:19" s="6" customFormat="1" ht="15" x14ac:dyDescent="0.25">
      <c r="A12" s="20">
        <v>8</v>
      </c>
      <c r="B12" s="21">
        <v>177</v>
      </c>
      <c r="C12" s="21" t="s">
        <v>86</v>
      </c>
      <c r="D12" s="21" t="s">
        <v>87</v>
      </c>
      <c r="E12" s="22" t="s">
        <v>89</v>
      </c>
      <c r="F12" s="28">
        <v>0</v>
      </c>
      <c r="G12" s="28">
        <v>0</v>
      </c>
      <c r="H12" s="28">
        <v>0</v>
      </c>
      <c r="I12" s="29">
        <f t="shared" si="0"/>
        <v>0</v>
      </c>
      <c r="J12" s="28">
        <v>78</v>
      </c>
      <c r="K12" s="28">
        <v>78</v>
      </c>
      <c r="L12" s="28">
        <v>77</v>
      </c>
      <c r="M12" s="29">
        <f t="shared" si="1"/>
        <v>77.666666666666671</v>
      </c>
      <c r="N12" s="28">
        <v>73</v>
      </c>
      <c r="O12" s="28">
        <v>72</v>
      </c>
      <c r="P12" s="28">
        <v>72</v>
      </c>
      <c r="Q12" s="29">
        <f t="shared" si="2"/>
        <v>72.333333333333329</v>
      </c>
      <c r="R12" s="25">
        <f t="shared" si="3"/>
        <v>77.666666666666671</v>
      </c>
    </row>
    <row r="13" spans="1:19" s="6" customFormat="1" ht="15" x14ac:dyDescent="0.25">
      <c r="A13" s="20">
        <v>9</v>
      </c>
      <c r="B13" s="21">
        <v>189</v>
      </c>
      <c r="C13" s="21" t="s">
        <v>91</v>
      </c>
      <c r="D13" s="21" t="s">
        <v>45</v>
      </c>
      <c r="E13" s="22" t="s">
        <v>92</v>
      </c>
      <c r="F13" s="28">
        <v>0</v>
      </c>
      <c r="G13" s="28">
        <v>0</v>
      </c>
      <c r="H13" s="28">
        <v>0</v>
      </c>
      <c r="I13" s="29">
        <f t="shared" si="0"/>
        <v>0</v>
      </c>
      <c r="J13" s="28">
        <v>73</v>
      </c>
      <c r="K13" s="28">
        <v>72</v>
      </c>
      <c r="L13" s="28">
        <v>74</v>
      </c>
      <c r="M13" s="29">
        <f t="shared" si="1"/>
        <v>73</v>
      </c>
      <c r="N13" s="28">
        <v>74</v>
      </c>
      <c r="O13" s="28">
        <v>71</v>
      </c>
      <c r="P13" s="28">
        <v>75</v>
      </c>
      <c r="Q13" s="29">
        <f t="shared" si="2"/>
        <v>73.333333333333329</v>
      </c>
      <c r="R13" s="25">
        <f t="shared" si="3"/>
        <v>73.333333333333329</v>
      </c>
    </row>
    <row r="14" spans="1:19" s="6" customFormat="1" ht="15" x14ac:dyDescent="0.25">
      <c r="A14" s="20">
        <v>10</v>
      </c>
      <c r="B14" s="21">
        <v>185</v>
      </c>
      <c r="C14" s="21" t="s">
        <v>72</v>
      </c>
      <c r="D14" s="21" t="s">
        <v>73</v>
      </c>
      <c r="E14" s="22" t="s">
        <v>51</v>
      </c>
      <c r="F14" s="28">
        <v>65</v>
      </c>
      <c r="G14" s="28">
        <v>67</v>
      </c>
      <c r="H14" s="28">
        <v>65</v>
      </c>
      <c r="I14" s="29">
        <f t="shared" si="0"/>
        <v>65.666666666666671</v>
      </c>
      <c r="J14" s="28">
        <v>72</v>
      </c>
      <c r="K14" s="28">
        <v>72</v>
      </c>
      <c r="L14" s="28">
        <v>70</v>
      </c>
      <c r="M14" s="29">
        <f t="shared" si="1"/>
        <v>71.333333333333329</v>
      </c>
      <c r="N14" s="28">
        <v>73</v>
      </c>
      <c r="O14" s="28">
        <v>72</v>
      </c>
      <c r="P14" s="28">
        <v>72</v>
      </c>
      <c r="Q14" s="29">
        <f t="shared" si="2"/>
        <v>72.333333333333329</v>
      </c>
      <c r="R14" s="25">
        <f t="shared" si="3"/>
        <v>72.333333333333329</v>
      </c>
    </row>
    <row r="15" spans="1:19" s="6" customFormat="1" ht="15" x14ac:dyDescent="0.25">
      <c r="A15" s="20">
        <v>11</v>
      </c>
      <c r="B15" s="21">
        <v>163</v>
      </c>
      <c r="C15" s="21" t="s">
        <v>103</v>
      </c>
      <c r="D15" s="21" t="s">
        <v>39</v>
      </c>
      <c r="E15" s="22" t="s">
        <v>50</v>
      </c>
      <c r="F15" s="28">
        <v>68</v>
      </c>
      <c r="G15" s="28">
        <v>67</v>
      </c>
      <c r="H15" s="28">
        <v>65</v>
      </c>
      <c r="I15" s="29">
        <f t="shared" si="0"/>
        <v>66.666666666666671</v>
      </c>
      <c r="J15" s="28">
        <v>74</v>
      </c>
      <c r="K15" s="28">
        <v>71</v>
      </c>
      <c r="L15" s="28">
        <v>72</v>
      </c>
      <c r="M15" s="29">
        <f t="shared" si="1"/>
        <v>72.333333333333329</v>
      </c>
      <c r="N15" s="28">
        <v>72</v>
      </c>
      <c r="O15" s="28">
        <v>70</v>
      </c>
      <c r="P15" s="28">
        <v>70</v>
      </c>
      <c r="Q15" s="29">
        <f t="shared" si="2"/>
        <v>70.666666666666671</v>
      </c>
      <c r="R15" s="25">
        <f t="shared" si="3"/>
        <v>72.333333333333329</v>
      </c>
    </row>
    <row r="16" spans="1:19" s="6" customFormat="1" ht="15" x14ac:dyDescent="0.25">
      <c r="A16" s="20">
        <v>12</v>
      </c>
      <c r="B16" s="21">
        <v>156</v>
      </c>
      <c r="C16" s="21" t="s">
        <v>88</v>
      </c>
      <c r="D16" s="21" t="s">
        <v>69</v>
      </c>
      <c r="E16" s="22" t="s">
        <v>76</v>
      </c>
      <c r="F16" s="28">
        <v>68</v>
      </c>
      <c r="G16" s="28">
        <v>68</v>
      </c>
      <c r="H16" s="28">
        <v>70</v>
      </c>
      <c r="I16" s="29">
        <f t="shared" si="0"/>
        <v>68.666666666666671</v>
      </c>
      <c r="J16" s="28">
        <v>71</v>
      </c>
      <c r="K16" s="28">
        <v>70</v>
      </c>
      <c r="L16" s="28">
        <v>72</v>
      </c>
      <c r="M16" s="29">
        <f t="shared" si="1"/>
        <v>71</v>
      </c>
      <c r="N16" s="28">
        <v>60</v>
      </c>
      <c r="O16" s="28">
        <v>60</v>
      </c>
      <c r="P16" s="28">
        <v>60</v>
      </c>
      <c r="Q16" s="29">
        <f t="shared" si="2"/>
        <v>60</v>
      </c>
      <c r="R16" s="25">
        <f t="shared" si="3"/>
        <v>71</v>
      </c>
    </row>
    <row r="17" spans="1:19" s="6" customFormat="1" ht="15" x14ac:dyDescent="0.25">
      <c r="A17" s="20">
        <v>13</v>
      </c>
      <c r="B17" s="21">
        <v>190</v>
      </c>
      <c r="C17" s="21" t="s">
        <v>90</v>
      </c>
      <c r="D17" s="21" t="s">
        <v>67</v>
      </c>
      <c r="E17" s="22" t="s">
        <v>51</v>
      </c>
      <c r="F17" s="28">
        <v>30</v>
      </c>
      <c r="G17" s="28">
        <v>30</v>
      </c>
      <c r="H17" s="28">
        <v>30</v>
      </c>
      <c r="I17" s="29">
        <f t="shared" si="0"/>
        <v>30</v>
      </c>
      <c r="J17" s="28">
        <v>30</v>
      </c>
      <c r="K17" s="28">
        <v>30</v>
      </c>
      <c r="L17" s="28">
        <v>30</v>
      </c>
      <c r="M17" s="29">
        <f t="shared" si="1"/>
        <v>30</v>
      </c>
      <c r="N17" s="28">
        <v>72</v>
      </c>
      <c r="O17" s="28">
        <v>71</v>
      </c>
      <c r="P17" s="28">
        <v>70</v>
      </c>
      <c r="Q17" s="29">
        <f t="shared" si="2"/>
        <v>71</v>
      </c>
      <c r="R17" s="25">
        <f t="shared" si="3"/>
        <v>71</v>
      </c>
    </row>
    <row r="18" spans="1:19" s="6" customFormat="1" ht="15" x14ac:dyDescent="0.25">
      <c r="A18" s="20">
        <v>14</v>
      </c>
      <c r="B18" s="21">
        <v>188</v>
      </c>
      <c r="C18" s="21" t="s">
        <v>93</v>
      </c>
      <c r="D18" s="21" t="s">
        <v>45</v>
      </c>
      <c r="E18" s="22" t="s">
        <v>63</v>
      </c>
      <c r="F18" s="28">
        <v>65</v>
      </c>
      <c r="G18" s="28">
        <v>65</v>
      </c>
      <c r="H18" s="28">
        <v>65</v>
      </c>
      <c r="I18" s="29">
        <f t="shared" si="0"/>
        <v>65</v>
      </c>
      <c r="J18" s="28">
        <v>71</v>
      </c>
      <c r="K18" s="28">
        <v>71</v>
      </c>
      <c r="L18" s="28">
        <v>69</v>
      </c>
      <c r="M18" s="29">
        <f t="shared" si="1"/>
        <v>70.333333333333329</v>
      </c>
      <c r="N18" s="28">
        <v>60</v>
      </c>
      <c r="O18" s="28">
        <v>60</v>
      </c>
      <c r="P18" s="28">
        <v>60</v>
      </c>
      <c r="Q18" s="29">
        <f t="shared" si="2"/>
        <v>60</v>
      </c>
      <c r="R18" s="25">
        <f t="shared" si="3"/>
        <v>70.333333333333329</v>
      </c>
    </row>
    <row r="19" spans="1:19" s="6" customFormat="1" ht="15" x14ac:dyDescent="0.25">
      <c r="A19" s="20">
        <v>15</v>
      </c>
      <c r="B19" s="21">
        <v>128</v>
      </c>
      <c r="C19" s="21" t="s">
        <v>55</v>
      </c>
      <c r="D19" s="21" t="s">
        <v>57</v>
      </c>
      <c r="E19" s="22" t="s">
        <v>51</v>
      </c>
      <c r="F19" s="28">
        <v>0</v>
      </c>
      <c r="G19" s="28">
        <v>0</v>
      </c>
      <c r="H19" s="28">
        <v>0</v>
      </c>
      <c r="I19" s="29">
        <f t="shared" si="0"/>
        <v>0</v>
      </c>
      <c r="J19" s="28">
        <v>65</v>
      </c>
      <c r="K19" s="28">
        <v>63</v>
      </c>
      <c r="L19" s="28">
        <v>65</v>
      </c>
      <c r="M19" s="29">
        <f t="shared" si="1"/>
        <v>64.333333333333329</v>
      </c>
      <c r="N19" s="28">
        <v>0</v>
      </c>
      <c r="O19" s="28">
        <v>0</v>
      </c>
      <c r="P19" s="28">
        <v>0</v>
      </c>
      <c r="Q19" s="29">
        <f t="shared" si="2"/>
        <v>0</v>
      </c>
      <c r="R19" s="25">
        <f t="shared" si="3"/>
        <v>64.333333333333329</v>
      </c>
    </row>
    <row r="20" spans="1:19" s="6" customFormat="1" ht="15" x14ac:dyDescent="0.25">
      <c r="A20" s="20">
        <v>16</v>
      </c>
      <c r="B20" s="21">
        <v>161</v>
      </c>
      <c r="C20" s="21" t="s">
        <v>41</v>
      </c>
      <c r="D20" s="21" t="s">
        <v>42</v>
      </c>
      <c r="E20" s="22" t="s">
        <v>43</v>
      </c>
      <c r="F20" s="28">
        <v>63</v>
      </c>
      <c r="G20" s="28">
        <v>64</v>
      </c>
      <c r="H20" s="28">
        <v>65</v>
      </c>
      <c r="I20" s="29">
        <f t="shared" si="0"/>
        <v>64</v>
      </c>
      <c r="J20" s="28">
        <v>55</v>
      </c>
      <c r="K20" s="28">
        <v>50</v>
      </c>
      <c r="L20" s="28">
        <v>50</v>
      </c>
      <c r="M20" s="29">
        <f t="shared" si="1"/>
        <v>51.666666666666664</v>
      </c>
      <c r="N20" s="28">
        <v>0</v>
      </c>
      <c r="O20" s="28">
        <v>0</v>
      </c>
      <c r="P20" s="28">
        <v>0</v>
      </c>
      <c r="Q20" s="29">
        <f t="shared" si="2"/>
        <v>0</v>
      </c>
      <c r="R20" s="25">
        <f t="shared" si="3"/>
        <v>64</v>
      </c>
    </row>
    <row r="21" spans="1:19" ht="15" x14ac:dyDescent="0.25">
      <c r="A21" s="20">
        <v>17</v>
      </c>
      <c r="B21" s="7">
        <v>180</v>
      </c>
      <c r="C21" s="7" t="s">
        <v>47</v>
      </c>
      <c r="D21" s="7" t="s">
        <v>48</v>
      </c>
      <c r="E21" s="17" t="s">
        <v>46</v>
      </c>
      <c r="F21" s="30">
        <v>55</v>
      </c>
      <c r="G21" s="30">
        <v>55</v>
      </c>
      <c r="H21" s="30">
        <v>55</v>
      </c>
      <c r="I21" s="31">
        <f t="shared" si="0"/>
        <v>55</v>
      </c>
      <c r="J21" s="30">
        <v>0</v>
      </c>
      <c r="K21" s="30">
        <v>0</v>
      </c>
      <c r="L21" s="30">
        <v>0</v>
      </c>
      <c r="M21" s="31">
        <f t="shared" si="1"/>
        <v>0</v>
      </c>
      <c r="N21" s="30">
        <v>0</v>
      </c>
      <c r="O21" s="30">
        <v>0</v>
      </c>
      <c r="P21" s="30">
        <v>0</v>
      </c>
      <c r="Q21" s="31">
        <f t="shared" si="2"/>
        <v>0</v>
      </c>
      <c r="R21" s="12">
        <f t="shared" si="3"/>
        <v>55</v>
      </c>
      <c r="S21" s="3"/>
    </row>
    <row r="22" spans="1:19" ht="15" x14ac:dyDescent="0.25">
      <c r="A22" s="20">
        <v>18</v>
      </c>
      <c r="B22" s="7">
        <v>191</v>
      </c>
      <c r="C22" s="7" t="s">
        <v>58</v>
      </c>
      <c r="D22" s="7" t="s">
        <v>59</v>
      </c>
      <c r="E22" s="17" t="s">
        <v>60</v>
      </c>
      <c r="F22" s="30">
        <v>0</v>
      </c>
      <c r="G22" s="30">
        <v>0</v>
      </c>
      <c r="H22" s="30">
        <v>0</v>
      </c>
      <c r="I22" s="31">
        <f t="shared" si="0"/>
        <v>0</v>
      </c>
      <c r="J22" s="30">
        <v>0</v>
      </c>
      <c r="K22" s="30">
        <v>0</v>
      </c>
      <c r="L22" s="30">
        <v>0</v>
      </c>
      <c r="M22" s="31">
        <f t="shared" si="1"/>
        <v>0</v>
      </c>
      <c r="N22" s="30">
        <v>50</v>
      </c>
      <c r="O22" s="30">
        <v>50</v>
      </c>
      <c r="P22" s="30">
        <v>50</v>
      </c>
      <c r="Q22" s="31">
        <f t="shared" si="2"/>
        <v>50</v>
      </c>
      <c r="R22" s="12">
        <f t="shared" si="3"/>
        <v>50</v>
      </c>
      <c r="S22" s="3"/>
    </row>
    <row r="23" spans="1:19" ht="15" x14ac:dyDescent="0.25">
      <c r="A23" s="20">
        <v>19</v>
      </c>
      <c r="B23" s="7">
        <v>162</v>
      </c>
      <c r="C23" s="7" t="s">
        <v>38</v>
      </c>
      <c r="D23" s="7" t="s">
        <v>39</v>
      </c>
      <c r="E23" s="17" t="s">
        <v>40</v>
      </c>
      <c r="F23" s="30">
        <v>0</v>
      </c>
      <c r="G23" s="30">
        <v>0</v>
      </c>
      <c r="H23" s="30">
        <v>0</v>
      </c>
      <c r="I23" s="31">
        <f t="shared" si="0"/>
        <v>0</v>
      </c>
      <c r="J23" s="30">
        <v>0</v>
      </c>
      <c r="K23" s="30">
        <v>0</v>
      </c>
      <c r="L23" s="30">
        <v>0</v>
      </c>
      <c r="M23" s="31">
        <f t="shared" si="1"/>
        <v>0</v>
      </c>
      <c r="N23" s="30">
        <v>30</v>
      </c>
      <c r="O23" s="30">
        <v>30</v>
      </c>
      <c r="P23" s="30">
        <v>30</v>
      </c>
      <c r="Q23" s="31">
        <f t="shared" si="2"/>
        <v>30</v>
      </c>
      <c r="R23" s="12">
        <f t="shared" si="3"/>
        <v>30</v>
      </c>
      <c r="S23" s="3"/>
    </row>
    <row r="24" spans="1:19" ht="15" x14ac:dyDescent="0.25">
      <c r="A24" s="20">
        <v>20</v>
      </c>
      <c r="B24" s="7">
        <v>166</v>
      </c>
      <c r="C24" s="7" t="s">
        <v>79</v>
      </c>
      <c r="D24" s="7" t="s">
        <v>75</v>
      </c>
      <c r="E24" s="17" t="s">
        <v>51</v>
      </c>
      <c r="F24" s="30">
        <v>0</v>
      </c>
      <c r="G24" s="30">
        <v>0</v>
      </c>
      <c r="H24" s="30">
        <v>0</v>
      </c>
      <c r="I24" s="31">
        <f t="shared" si="0"/>
        <v>0</v>
      </c>
      <c r="J24" s="30">
        <v>30</v>
      </c>
      <c r="K24" s="30">
        <v>30</v>
      </c>
      <c r="L24" s="30">
        <v>30</v>
      </c>
      <c r="M24" s="31">
        <f t="shared" si="1"/>
        <v>30</v>
      </c>
      <c r="N24" s="30">
        <v>0</v>
      </c>
      <c r="O24" s="30">
        <v>0</v>
      </c>
      <c r="P24" s="30">
        <v>0</v>
      </c>
      <c r="Q24" s="31">
        <f t="shared" si="2"/>
        <v>0</v>
      </c>
      <c r="R24" s="12">
        <f t="shared" si="3"/>
        <v>30</v>
      </c>
      <c r="S24" s="3"/>
    </row>
    <row r="25" spans="1:19" ht="15" x14ac:dyDescent="0.25">
      <c r="A25" s="20">
        <v>21</v>
      </c>
      <c r="B25" s="7">
        <v>158</v>
      </c>
      <c r="C25" s="7" t="s">
        <v>44</v>
      </c>
      <c r="D25" s="7" t="s">
        <v>45</v>
      </c>
      <c r="E25" s="17" t="s">
        <v>46</v>
      </c>
      <c r="F25" s="30">
        <v>0</v>
      </c>
      <c r="G25" s="30">
        <v>0</v>
      </c>
      <c r="H25" s="30">
        <v>0</v>
      </c>
      <c r="I25" s="31">
        <f t="shared" si="0"/>
        <v>0</v>
      </c>
      <c r="J25" s="30">
        <v>0</v>
      </c>
      <c r="K25" s="30">
        <v>0</v>
      </c>
      <c r="L25" s="30">
        <v>0</v>
      </c>
      <c r="M25" s="31">
        <f t="shared" si="1"/>
        <v>0</v>
      </c>
      <c r="N25" s="30">
        <v>0</v>
      </c>
      <c r="O25" s="30">
        <v>0</v>
      </c>
      <c r="P25" s="30">
        <v>0</v>
      </c>
      <c r="Q25" s="31">
        <f t="shared" si="2"/>
        <v>0</v>
      </c>
      <c r="R25" s="12">
        <f t="shared" si="3"/>
        <v>0</v>
      </c>
      <c r="S25" s="3"/>
    </row>
    <row r="26" spans="1:19" ht="15" x14ac:dyDescent="0.25">
      <c r="A26" s="20">
        <v>22</v>
      </c>
      <c r="B26" s="7">
        <v>181</v>
      </c>
      <c r="C26" s="7" t="s">
        <v>49</v>
      </c>
      <c r="D26" s="7" t="s">
        <v>104</v>
      </c>
      <c r="E26" s="17" t="s">
        <v>51</v>
      </c>
      <c r="F26" s="30">
        <v>0</v>
      </c>
      <c r="G26" s="30">
        <v>0</v>
      </c>
      <c r="H26" s="30">
        <v>0</v>
      </c>
      <c r="I26" s="31">
        <f t="shared" si="0"/>
        <v>0</v>
      </c>
      <c r="J26" s="30">
        <v>0</v>
      </c>
      <c r="K26" s="30">
        <v>0</v>
      </c>
      <c r="L26" s="30">
        <v>0</v>
      </c>
      <c r="M26" s="31">
        <f t="shared" si="1"/>
        <v>0</v>
      </c>
      <c r="N26" s="30"/>
      <c r="O26" s="30"/>
      <c r="P26" s="30"/>
      <c r="Q26" s="31">
        <f t="shared" si="2"/>
        <v>0</v>
      </c>
      <c r="R26" s="12">
        <f t="shared" si="3"/>
        <v>0</v>
      </c>
      <c r="S26" s="3"/>
    </row>
    <row r="27" spans="1:19" ht="15" x14ac:dyDescent="0.25">
      <c r="A27" s="20">
        <v>23</v>
      </c>
      <c r="B27" s="7">
        <v>182</v>
      </c>
      <c r="C27" s="7" t="s">
        <v>52</v>
      </c>
      <c r="D27" s="7" t="s">
        <v>53</v>
      </c>
      <c r="E27" s="17" t="s">
        <v>51</v>
      </c>
      <c r="F27" s="30"/>
      <c r="G27" s="30"/>
      <c r="H27" s="30"/>
      <c r="I27" s="31">
        <f t="shared" si="0"/>
        <v>0</v>
      </c>
      <c r="J27" s="30"/>
      <c r="K27" s="30"/>
      <c r="L27" s="30"/>
      <c r="M27" s="31">
        <f t="shared" si="1"/>
        <v>0</v>
      </c>
      <c r="N27" s="30"/>
      <c r="O27" s="30"/>
      <c r="P27" s="30"/>
      <c r="Q27" s="31">
        <f t="shared" si="2"/>
        <v>0</v>
      </c>
      <c r="R27" s="12">
        <f t="shared" si="3"/>
        <v>0</v>
      </c>
      <c r="S27" s="3"/>
    </row>
    <row r="28" spans="1:19" ht="15" x14ac:dyDescent="0.25">
      <c r="A28" s="20">
        <v>24</v>
      </c>
      <c r="B28" s="7">
        <v>183</v>
      </c>
      <c r="C28" s="7" t="s">
        <v>61</v>
      </c>
      <c r="D28" s="7" t="s">
        <v>62</v>
      </c>
      <c r="E28" s="17" t="s">
        <v>63</v>
      </c>
      <c r="F28" s="30">
        <v>0</v>
      </c>
      <c r="G28" s="30">
        <v>0</v>
      </c>
      <c r="H28" s="30">
        <v>0</v>
      </c>
      <c r="I28" s="31">
        <f t="shared" si="0"/>
        <v>0</v>
      </c>
      <c r="J28" s="30">
        <v>0</v>
      </c>
      <c r="K28" s="30">
        <v>0</v>
      </c>
      <c r="L28" s="30">
        <v>0</v>
      </c>
      <c r="M28" s="31">
        <f t="shared" si="1"/>
        <v>0</v>
      </c>
      <c r="N28" s="30"/>
      <c r="O28" s="30"/>
      <c r="P28" s="30"/>
      <c r="Q28" s="31">
        <f t="shared" si="2"/>
        <v>0</v>
      </c>
      <c r="R28" s="12">
        <f t="shared" si="3"/>
        <v>0</v>
      </c>
      <c r="S28" s="3"/>
    </row>
    <row r="29" spans="1:19" ht="15" x14ac:dyDescent="0.25">
      <c r="A29" s="20">
        <v>25</v>
      </c>
      <c r="B29" s="7">
        <v>184</v>
      </c>
      <c r="C29" s="7" t="s">
        <v>64</v>
      </c>
      <c r="D29" s="7" t="s">
        <v>65</v>
      </c>
      <c r="E29" s="17" t="s">
        <v>51</v>
      </c>
      <c r="F29" s="30">
        <v>0</v>
      </c>
      <c r="G29" s="30">
        <v>0</v>
      </c>
      <c r="H29" s="30">
        <v>0</v>
      </c>
      <c r="I29" s="31">
        <f t="shared" si="0"/>
        <v>0</v>
      </c>
      <c r="J29" s="30">
        <v>0</v>
      </c>
      <c r="K29" s="30">
        <v>0</v>
      </c>
      <c r="L29" s="30">
        <v>0</v>
      </c>
      <c r="M29" s="31">
        <f t="shared" si="1"/>
        <v>0</v>
      </c>
      <c r="N29" s="30">
        <v>0</v>
      </c>
      <c r="O29" s="30">
        <v>0</v>
      </c>
      <c r="P29" s="30">
        <v>0</v>
      </c>
      <c r="Q29" s="31">
        <f t="shared" si="2"/>
        <v>0</v>
      </c>
      <c r="R29" s="12">
        <f t="shared" si="3"/>
        <v>0</v>
      </c>
      <c r="S29" s="3"/>
    </row>
    <row r="30" spans="1:19" ht="15" x14ac:dyDescent="0.25">
      <c r="A30" s="20">
        <v>26</v>
      </c>
      <c r="B30" s="7">
        <v>165</v>
      </c>
      <c r="C30" s="7" t="s">
        <v>68</v>
      </c>
      <c r="D30" s="7" t="s">
        <v>69</v>
      </c>
      <c r="E30" s="17" t="s">
        <v>70</v>
      </c>
      <c r="F30" s="30"/>
      <c r="G30" s="30"/>
      <c r="H30" s="30"/>
      <c r="I30" s="31">
        <f t="shared" si="0"/>
        <v>0</v>
      </c>
      <c r="J30" s="30"/>
      <c r="K30" s="30"/>
      <c r="L30" s="30"/>
      <c r="M30" s="31">
        <f t="shared" si="1"/>
        <v>0</v>
      </c>
      <c r="N30" s="30"/>
      <c r="O30" s="30"/>
      <c r="P30" s="30"/>
      <c r="Q30" s="31">
        <f t="shared" si="2"/>
        <v>0</v>
      </c>
      <c r="R30" s="12">
        <f t="shared" si="3"/>
        <v>0</v>
      </c>
      <c r="S30" s="3"/>
    </row>
    <row r="31" spans="1:19" ht="15" x14ac:dyDescent="0.25">
      <c r="A31" s="20">
        <v>27</v>
      </c>
      <c r="B31" s="7">
        <v>123</v>
      </c>
      <c r="C31" s="7" t="s">
        <v>71</v>
      </c>
      <c r="D31" s="7" t="s">
        <v>39</v>
      </c>
      <c r="E31" s="17" t="s">
        <v>51</v>
      </c>
      <c r="F31" s="30">
        <v>0</v>
      </c>
      <c r="G31" s="30">
        <v>0</v>
      </c>
      <c r="H31" s="30">
        <v>0</v>
      </c>
      <c r="I31" s="31">
        <f t="shared" si="0"/>
        <v>0</v>
      </c>
      <c r="J31" s="30">
        <v>0</v>
      </c>
      <c r="K31" s="30">
        <v>0</v>
      </c>
      <c r="L31" s="30">
        <v>0</v>
      </c>
      <c r="M31" s="31">
        <f t="shared" si="1"/>
        <v>0</v>
      </c>
      <c r="N31" s="30">
        <v>0</v>
      </c>
      <c r="O31" s="30">
        <v>0</v>
      </c>
      <c r="P31" s="30">
        <v>0</v>
      </c>
      <c r="Q31" s="31">
        <f t="shared" si="2"/>
        <v>0</v>
      </c>
      <c r="R31" s="12">
        <f t="shared" si="3"/>
        <v>0</v>
      </c>
      <c r="S31" s="3"/>
    </row>
    <row r="32" spans="1:19" ht="15" x14ac:dyDescent="0.25">
      <c r="A32" s="20">
        <v>28</v>
      </c>
      <c r="B32" s="7">
        <v>152</v>
      </c>
      <c r="C32" s="7" t="s">
        <v>74</v>
      </c>
      <c r="D32" s="7" t="s">
        <v>75</v>
      </c>
      <c r="E32" s="17" t="s">
        <v>76</v>
      </c>
      <c r="F32" s="30"/>
      <c r="G32" s="30"/>
      <c r="H32" s="30"/>
      <c r="I32" s="31">
        <f t="shared" si="0"/>
        <v>0</v>
      </c>
      <c r="J32" s="30"/>
      <c r="K32" s="30"/>
      <c r="L32" s="30"/>
      <c r="M32" s="31">
        <f t="shared" si="1"/>
        <v>0</v>
      </c>
      <c r="N32" s="30"/>
      <c r="O32" s="30"/>
      <c r="P32" s="30"/>
      <c r="Q32" s="31">
        <f t="shared" si="2"/>
        <v>0</v>
      </c>
      <c r="R32" s="12">
        <f t="shared" si="3"/>
        <v>0</v>
      </c>
      <c r="S32" s="3"/>
    </row>
    <row r="33" spans="1:19" ht="15" x14ac:dyDescent="0.25">
      <c r="A33" s="20">
        <v>29</v>
      </c>
      <c r="B33" s="7">
        <v>151</v>
      </c>
      <c r="C33" s="7" t="s">
        <v>74</v>
      </c>
      <c r="D33" s="7" t="s">
        <v>77</v>
      </c>
      <c r="E33" s="17" t="s">
        <v>76</v>
      </c>
      <c r="F33" s="30"/>
      <c r="G33" s="30"/>
      <c r="H33" s="30"/>
      <c r="I33" s="31">
        <f t="shared" si="0"/>
        <v>0</v>
      </c>
      <c r="J33" s="30"/>
      <c r="K33" s="30"/>
      <c r="L33" s="30"/>
      <c r="M33" s="31">
        <f t="shared" si="1"/>
        <v>0</v>
      </c>
      <c r="N33" s="30"/>
      <c r="O33" s="30"/>
      <c r="P33" s="30"/>
      <c r="Q33" s="31">
        <f t="shared" si="2"/>
        <v>0</v>
      </c>
      <c r="R33" s="12">
        <f t="shared" si="3"/>
        <v>0</v>
      </c>
      <c r="S33" s="3"/>
    </row>
    <row r="34" spans="1:19" ht="15" x14ac:dyDescent="0.25">
      <c r="A34" s="20">
        <v>30</v>
      </c>
      <c r="B34" s="7">
        <v>154</v>
      </c>
      <c r="C34" s="7" t="s">
        <v>84</v>
      </c>
      <c r="D34" s="7" t="s">
        <v>65</v>
      </c>
      <c r="E34" s="17" t="s">
        <v>60</v>
      </c>
      <c r="F34" s="30"/>
      <c r="G34" s="30"/>
      <c r="H34" s="30"/>
      <c r="I34" s="31">
        <f t="shared" si="0"/>
        <v>0</v>
      </c>
      <c r="J34" s="30"/>
      <c r="K34" s="30"/>
      <c r="L34" s="30"/>
      <c r="M34" s="31">
        <f t="shared" si="1"/>
        <v>0</v>
      </c>
      <c r="N34" s="30"/>
      <c r="O34" s="30"/>
      <c r="P34" s="30"/>
      <c r="Q34" s="31">
        <f t="shared" si="2"/>
        <v>0</v>
      </c>
      <c r="R34" s="12">
        <f t="shared" si="3"/>
        <v>0</v>
      </c>
      <c r="S34" s="3"/>
    </row>
    <row r="35" spans="1:19" ht="15" x14ac:dyDescent="0.25">
      <c r="A35" s="20">
        <v>31</v>
      </c>
      <c r="B35" s="7">
        <v>155</v>
      </c>
      <c r="C35" s="7" t="s">
        <v>84</v>
      </c>
      <c r="D35" s="7" t="s">
        <v>85</v>
      </c>
      <c r="E35" s="17" t="s">
        <v>60</v>
      </c>
      <c r="F35" s="30"/>
      <c r="G35" s="30"/>
      <c r="H35" s="30"/>
      <c r="I35" s="31">
        <f t="shared" si="0"/>
        <v>0</v>
      </c>
      <c r="J35" s="30"/>
      <c r="K35" s="30"/>
      <c r="L35" s="30"/>
      <c r="M35" s="31">
        <f t="shared" si="1"/>
        <v>0</v>
      </c>
      <c r="N35" s="30"/>
      <c r="O35" s="30"/>
      <c r="P35" s="30"/>
      <c r="Q35" s="31">
        <f t="shared" si="2"/>
        <v>0</v>
      </c>
      <c r="R35" s="12">
        <f t="shared" si="3"/>
        <v>0</v>
      </c>
      <c r="S35" s="3"/>
    </row>
    <row r="36" spans="1:19" ht="15" x14ac:dyDescent="0.25">
      <c r="A36" s="20">
        <v>32</v>
      </c>
      <c r="B36" s="7">
        <v>187</v>
      </c>
      <c r="C36" s="7" t="s">
        <v>94</v>
      </c>
      <c r="D36" s="7" t="s">
        <v>65</v>
      </c>
      <c r="E36" s="17" t="s">
        <v>50</v>
      </c>
      <c r="F36" s="30">
        <v>0</v>
      </c>
      <c r="G36" s="30">
        <v>0</v>
      </c>
      <c r="H36" s="30">
        <v>0</v>
      </c>
      <c r="I36" s="31">
        <f t="shared" si="0"/>
        <v>0</v>
      </c>
      <c r="J36" s="30">
        <v>0</v>
      </c>
      <c r="K36" s="30">
        <v>0</v>
      </c>
      <c r="L36" s="30">
        <v>0</v>
      </c>
      <c r="M36" s="31">
        <f t="shared" si="1"/>
        <v>0</v>
      </c>
      <c r="N36" s="30">
        <v>0</v>
      </c>
      <c r="O36" s="30">
        <v>0</v>
      </c>
      <c r="P36" s="30">
        <v>0</v>
      </c>
      <c r="Q36" s="31">
        <f t="shared" si="2"/>
        <v>0</v>
      </c>
      <c r="R36" s="12">
        <f t="shared" si="3"/>
        <v>0</v>
      </c>
      <c r="S36" s="3"/>
    </row>
    <row r="37" spans="1:19" ht="15" x14ac:dyDescent="0.25">
      <c r="A37" s="20">
        <v>33</v>
      </c>
      <c r="B37" s="7"/>
      <c r="C37" s="7"/>
      <c r="D37" s="7"/>
      <c r="E37" s="17"/>
      <c r="F37" s="30"/>
      <c r="G37" s="30"/>
      <c r="H37" s="30"/>
      <c r="I37" s="31">
        <f t="shared" ref="I37:I43" si="4">(F37+G37+H37)/3</f>
        <v>0</v>
      </c>
      <c r="J37" s="30"/>
      <c r="K37" s="30"/>
      <c r="L37" s="30"/>
      <c r="M37" s="31">
        <f t="shared" ref="M37:M43" si="5">(J37+K37+L37)/3</f>
        <v>0</v>
      </c>
      <c r="N37" s="30"/>
      <c r="O37" s="30"/>
      <c r="P37" s="30"/>
      <c r="Q37" s="31">
        <f t="shared" ref="Q37:Q43" si="6">(N37+O37+P37)/3</f>
        <v>0</v>
      </c>
      <c r="R37" s="12">
        <f t="shared" ref="R37:R43" si="7">MAX(Q37,M37,I37)</f>
        <v>0</v>
      </c>
      <c r="S37" s="3"/>
    </row>
    <row r="38" spans="1:19" ht="15" x14ac:dyDescent="0.25">
      <c r="A38" s="20">
        <v>34</v>
      </c>
      <c r="B38" s="7"/>
      <c r="C38" s="7"/>
      <c r="D38" s="7"/>
      <c r="E38" s="17"/>
      <c r="F38" s="30"/>
      <c r="G38" s="30"/>
      <c r="H38" s="30"/>
      <c r="I38" s="31">
        <f t="shared" si="4"/>
        <v>0</v>
      </c>
      <c r="J38" s="30"/>
      <c r="K38" s="30"/>
      <c r="L38" s="30"/>
      <c r="M38" s="31">
        <f t="shared" si="5"/>
        <v>0</v>
      </c>
      <c r="N38" s="30"/>
      <c r="O38" s="30"/>
      <c r="P38" s="30"/>
      <c r="Q38" s="31">
        <f t="shared" si="6"/>
        <v>0</v>
      </c>
      <c r="R38" s="12">
        <f t="shared" si="7"/>
        <v>0</v>
      </c>
      <c r="S38" s="3"/>
    </row>
    <row r="39" spans="1:19" ht="15" x14ac:dyDescent="0.25">
      <c r="A39" s="20">
        <v>35</v>
      </c>
      <c r="B39" s="7"/>
      <c r="C39" s="7"/>
      <c r="D39" s="7"/>
      <c r="E39" s="17"/>
      <c r="F39" s="30"/>
      <c r="G39" s="30"/>
      <c r="H39" s="30"/>
      <c r="I39" s="31">
        <f t="shared" si="4"/>
        <v>0</v>
      </c>
      <c r="J39" s="30"/>
      <c r="K39" s="30"/>
      <c r="L39" s="30"/>
      <c r="M39" s="31">
        <f t="shared" si="5"/>
        <v>0</v>
      </c>
      <c r="N39" s="30"/>
      <c r="O39" s="30"/>
      <c r="P39" s="30"/>
      <c r="Q39" s="31">
        <f t="shared" si="6"/>
        <v>0</v>
      </c>
      <c r="R39" s="12">
        <f t="shared" si="7"/>
        <v>0</v>
      </c>
      <c r="S39" s="3"/>
    </row>
    <row r="40" spans="1:19" ht="15" x14ac:dyDescent="0.25">
      <c r="A40" s="20">
        <v>36</v>
      </c>
      <c r="B40" s="7"/>
      <c r="C40" s="7"/>
      <c r="D40" s="7"/>
      <c r="E40" s="17"/>
      <c r="F40" s="30"/>
      <c r="G40" s="30"/>
      <c r="H40" s="30"/>
      <c r="I40" s="31">
        <f t="shared" si="4"/>
        <v>0</v>
      </c>
      <c r="J40" s="30"/>
      <c r="K40" s="30"/>
      <c r="L40" s="30"/>
      <c r="M40" s="31">
        <f t="shared" si="5"/>
        <v>0</v>
      </c>
      <c r="N40" s="30"/>
      <c r="O40" s="30"/>
      <c r="P40" s="30"/>
      <c r="Q40" s="31">
        <f t="shared" si="6"/>
        <v>0</v>
      </c>
      <c r="R40" s="12">
        <f t="shared" si="7"/>
        <v>0</v>
      </c>
      <c r="S40" s="3"/>
    </row>
    <row r="41" spans="1:19" ht="15" x14ac:dyDescent="0.25">
      <c r="A41" s="20">
        <v>37</v>
      </c>
      <c r="B41" s="7"/>
      <c r="C41" s="7"/>
      <c r="D41" s="7"/>
      <c r="E41" s="17"/>
      <c r="F41" s="30"/>
      <c r="G41" s="30"/>
      <c r="H41" s="30"/>
      <c r="I41" s="31">
        <f t="shared" si="4"/>
        <v>0</v>
      </c>
      <c r="J41" s="30"/>
      <c r="K41" s="30"/>
      <c r="L41" s="30"/>
      <c r="M41" s="31">
        <f t="shared" si="5"/>
        <v>0</v>
      </c>
      <c r="N41" s="30"/>
      <c r="O41" s="30"/>
      <c r="P41" s="30"/>
      <c r="Q41" s="31">
        <f t="shared" si="6"/>
        <v>0</v>
      </c>
      <c r="R41" s="12">
        <f t="shared" si="7"/>
        <v>0</v>
      </c>
      <c r="S41" s="3"/>
    </row>
    <row r="42" spans="1:19" ht="15" x14ac:dyDescent="0.25">
      <c r="A42" s="20">
        <v>38</v>
      </c>
      <c r="B42" s="7"/>
      <c r="C42" s="7"/>
      <c r="D42" s="7"/>
      <c r="E42" s="17"/>
      <c r="F42" s="30"/>
      <c r="G42" s="30"/>
      <c r="H42" s="30"/>
      <c r="I42" s="31">
        <f t="shared" si="4"/>
        <v>0</v>
      </c>
      <c r="J42" s="30"/>
      <c r="K42" s="30"/>
      <c r="L42" s="30"/>
      <c r="M42" s="31">
        <f t="shared" si="5"/>
        <v>0</v>
      </c>
      <c r="N42" s="30"/>
      <c r="O42" s="30"/>
      <c r="P42" s="30"/>
      <c r="Q42" s="31">
        <f t="shared" si="6"/>
        <v>0</v>
      </c>
      <c r="R42" s="12">
        <f t="shared" si="7"/>
        <v>0</v>
      </c>
      <c r="S42" s="3"/>
    </row>
    <row r="43" spans="1:19" ht="15" x14ac:dyDescent="0.25">
      <c r="A43" s="20">
        <v>39</v>
      </c>
      <c r="B43" s="7"/>
      <c r="C43" s="7"/>
      <c r="D43" s="7"/>
      <c r="E43" s="17"/>
      <c r="F43" s="30"/>
      <c r="G43" s="30"/>
      <c r="H43" s="30"/>
      <c r="I43" s="31">
        <f t="shared" si="4"/>
        <v>0</v>
      </c>
      <c r="J43" s="30"/>
      <c r="K43" s="30"/>
      <c r="L43" s="30"/>
      <c r="M43" s="31">
        <f t="shared" si="5"/>
        <v>0</v>
      </c>
      <c r="N43" s="30"/>
      <c r="O43" s="30"/>
      <c r="P43" s="30"/>
      <c r="Q43" s="31">
        <f t="shared" si="6"/>
        <v>0</v>
      </c>
      <c r="R43" s="12">
        <f t="shared" si="7"/>
        <v>0</v>
      </c>
      <c r="S43" s="3"/>
    </row>
    <row r="44" spans="1:19" ht="15.75" thickBot="1" x14ac:dyDescent="0.3">
      <c r="A44" s="18">
        <v>40</v>
      </c>
      <c r="B44" s="8"/>
      <c r="C44" s="8"/>
      <c r="D44" s="8"/>
      <c r="E44" s="19"/>
      <c r="F44" s="32"/>
      <c r="G44" s="32"/>
      <c r="H44" s="32"/>
      <c r="I44" s="33">
        <f t="shared" ref="I44" si="8">(F44+G44+H44)/3</f>
        <v>0</v>
      </c>
      <c r="J44" s="32"/>
      <c r="K44" s="32"/>
      <c r="L44" s="32"/>
      <c r="M44" s="33">
        <f t="shared" ref="M44" si="9">(J44+K44+L44)/3</f>
        <v>0</v>
      </c>
      <c r="N44" s="32"/>
      <c r="O44" s="32"/>
      <c r="P44" s="32"/>
      <c r="Q44" s="33">
        <f t="shared" ref="Q44" si="10">(N44+O44+P44)/3</f>
        <v>0</v>
      </c>
      <c r="R44" s="26">
        <f t="shared" ref="R44" si="11">MAX(Q44,M44,I44)</f>
        <v>0</v>
      </c>
      <c r="S44" s="3"/>
    </row>
    <row r="45" spans="1:19" ht="15" thickTop="1" x14ac:dyDescent="0.2"/>
  </sheetData>
  <sortState ref="B5:R36">
    <sortCondition descending="1" ref="R5"/>
  </sortState>
  <mergeCells count="1">
    <mergeCell ref="I1:N2"/>
  </mergeCells>
  <pageMargins left="0.15748031496062992" right="0.15748031496062992" top="0.74803149606299213" bottom="0.88" header="0.31496062992125984" footer="0.31496062992125984"/>
  <pageSetup paperSize="9" scale="85"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17</xdr:col>
                <xdr:colOff>19050</xdr:colOff>
                <xdr:row>0</xdr:row>
                <xdr:rowOff>0</xdr:rowOff>
              </from>
              <to>
                <xdr:col>17</xdr:col>
                <xdr:colOff>561975</xdr:colOff>
                <xdr:row>2</xdr:row>
                <xdr:rowOff>9525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workbookViewId="0">
      <selection activeCell="B24" sqref="B24"/>
    </sheetView>
  </sheetViews>
  <sheetFormatPr defaultColWidth="8.85546875" defaultRowHeight="14.25" x14ac:dyDescent="0.2"/>
  <cols>
    <col min="1" max="1" width="12.7109375" style="14" bestFit="1" customWidth="1"/>
    <col min="2" max="2" width="8.85546875" style="14"/>
    <col min="3" max="3" width="21.28515625" style="14" bestFit="1" customWidth="1"/>
    <col min="4" max="4" width="21.140625" style="14" bestFit="1" customWidth="1"/>
    <col min="5" max="5" width="20.140625" style="14" bestFit="1" customWidth="1"/>
    <col min="6" max="6" width="12.140625" style="14" bestFit="1" customWidth="1"/>
    <col min="7" max="16384" width="8.85546875" style="14"/>
  </cols>
  <sheetData>
    <row r="1" spans="1:6" x14ac:dyDescent="0.2">
      <c r="E1" s="81" t="s">
        <v>98</v>
      </c>
      <c r="F1" s="82"/>
    </row>
    <row r="2" spans="1:6" x14ac:dyDescent="0.2">
      <c r="E2" s="83"/>
      <c r="F2" s="84"/>
    </row>
    <row r="3" spans="1:6" ht="15" thickBot="1" x14ac:dyDescent="0.25">
      <c r="E3" s="85"/>
      <c r="F3" s="86"/>
    </row>
    <row r="4" spans="1:6" ht="15" thickBot="1" x14ac:dyDescent="0.25"/>
    <row r="5" spans="1:6" s="27" customFormat="1" ht="10.15" customHeight="1" thickTop="1" x14ac:dyDescent="0.25">
      <c r="A5" s="87" t="s">
        <v>14</v>
      </c>
      <c r="B5" s="89" t="s">
        <v>3</v>
      </c>
      <c r="C5" s="89" t="s">
        <v>4</v>
      </c>
      <c r="D5" s="89"/>
      <c r="E5" s="89" t="s">
        <v>13</v>
      </c>
      <c r="F5" s="91" t="s">
        <v>5</v>
      </c>
    </row>
    <row r="6" spans="1:6" ht="16.5" thickBot="1" x14ac:dyDescent="0.3">
      <c r="A6" s="88"/>
      <c r="B6" s="90"/>
      <c r="C6" s="38" t="s">
        <v>11</v>
      </c>
      <c r="D6" s="38" t="s">
        <v>12</v>
      </c>
      <c r="E6" s="90"/>
      <c r="F6" s="92"/>
    </row>
    <row r="7" spans="1:6" ht="15.75" thickTop="1" x14ac:dyDescent="0.25">
      <c r="A7" s="23" t="s">
        <v>15</v>
      </c>
      <c r="B7" s="24">
        <f>Βαθμολογίες!B5</f>
        <v>122</v>
      </c>
      <c r="C7" s="21" t="str">
        <f>Βαθμολογίες!C5</f>
        <v>ΠΑΥΛΟΠΟΥΛΟΣ</v>
      </c>
      <c r="D7" s="21" t="str">
        <f>Βαθμολογίες!D5</f>
        <v>ΛΟΥΚΑΣ</v>
      </c>
      <c r="E7" s="22" t="str">
        <f>Βαθμολογίες!E5</f>
        <v>TOYOTA KE 70</v>
      </c>
      <c r="F7" s="25">
        <f>Βαθμολογίες!R5</f>
        <v>92</v>
      </c>
    </row>
    <row r="8" spans="1:6" ht="15" x14ac:dyDescent="0.25">
      <c r="A8" s="11" t="s">
        <v>16</v>
      </c>
      <c r="B8" s="24">
        <f>Βαθμολογίες!B6</f>
        <v>134</v>
      </c>
      <c r="C8" s="21" t="str">
        <f>Βαθμολογίες!C6</f>
        <v>ΓΡΗΓΟΡΙΟΥ</v>
      </c>
      <c r="D8" s="21" t="str">
        <f>Βαθμολογίες!D6</f>
        <v>ΠΑΝΑΓΙΩΤΗΣ</v>
      </c>
      <c r="E8" s="22" t="str">
        <f>Βαθμολογίες!E6</f>
        <v>BMW E36</v>
      </c>
      <c r="F8" s="25">
        <f>Βαθμολογίες!R6</f>
        <v>90.666666666666671</v>
      </c>
    </row>
    <row r="9" spans="1:6" ht="15" x14ac:dyDescent="0.25">
      <c r="A9" s="11" t="s">
        <v>17</v>
      </c>
      <c r="B9" s="24">
        <f>Βαθμολογίες!B7</f>
        <v>164</v>
      </c>
      <c r="C9" s="21" t="str">
        <f>Βαθμολογίες!C7</f>
        <v xml:space="preserve">ΖΑΧΑΡΙΑΔΗΣ </v>
      </c>
      <c r="D9" s="21" t="str">
        <f>Βαθμολογίες!D7</f>
        <v>ΓΕΩΡΓΙΟΣ</v>
      </c>
      <c r="E9" s="22" t="str">
        <f>Βαθμολογίες!E7</f>
        <v>BMW E30</v>
      </c>
      <c r="F9" s="25">
        <f>Βαθμολογίες!R7</f>
        <v>87.666666666666671</v>
      </c>
    </row>
    <row r="10" spans="1:6" ht="15" x14ac:dyDescent="0.25">
      <c r="A10" s="11" t="s">
        <v>18</v>
      </c>
      <c r="B10" s="24">
        <f>Βαθμολογίες!B8</f>
        <v>144</v>
      </c>
      <c r="C10" s="21" t="str">
        <f>Βαθμολογίες!C8</f>
        <v>ΡΑΠΤΗΣ</v>
      </c>
      <c r="D10" s="21" t="str">
        <f>Βαθμολογίες!D8</f>
        <v>ΠΑΝΑΓΙΩΤΗΣ</v>
      </c>
      <c r="E10" s="22" t="str">
        <f>Βαθμολογίες!E8</f>
        <v>NISSAN 200SX</v>
      </c>
      <c r="F10" s="25">
        <f>Βαθμολογίες!R8</f>
        <v>86.333333333333329</v>
      </c>
    </row>
    <row r="11" spans="1:6" ht="15" x14ac:dyDescent="0.25">
      <c r="A11" s="11" t="s">
        <v>19</v>
      </c>
      <c r="B11" s="24">
        <f>Βαθμολογίες!B9</f>
        <v>129</v>
      </c>
      <c r="C11" s="21" t="str">
        <f>Βαθμολογίες!C9</f>
        <v xml:space="preserve">ΚΛΩΝΑΡΗΣ </v>
      </c>
      <c r="D11" s="21" t="str">
        <f>Βαθμολογίες!D9</f>
        <v>ΜΙΧΑΗΛ</v>
      </c>
      <c r="E11" s="22" t="str">
        <f>Βαθμολογίες!E9</f>
        <v>BMW E30</v>
      </c>
      <c r="F11" s="25">
        <f>Βαθμολογίες!R9</f>
        <v>86</v>
      </c>
    </row>
    <row r="12" spans="1:6" ht="15" x14ac:dyDescent="0.25">
      <c r="A12" s="11" t="s">
        <v>20</v>
      </c>
      <c r="B12" s="24">
        <f>Βαθμολογίες!B10</f>
        <v>118</v>
      </c>
      <c r="C12" s="21" t="str">
        <f>Βαθμολογίες!C10</f>
        <v>ΧΑΡΑΛΑΜΠΟΥΣ</v>
      </c>
      <c r="D12" s="21" t="str">
        <f>Βαθμολογίες!D10</f>
        <v>ΝΙΚΟΛΑΟΣ</v>
      </c>
      <c r="E12" s="22" t="str">
        <f>Βαθμολογίες!E10</f>
        <v>TOYOTA STARLET</v>
      </c>
      <c r="F12" s="25">
        <f>Βαθμολογίες!R10</f>
        <v>85</v>
      </c>
    </row>
    <row r="13" spans="1:6" ht="15" x14ac:dyDescent="0.25">
      <c r="A13" s="11" t="s">
        <v>21</v>
      </c>
      <c r="B13" s="24">
        <f>Βαθμολογίες!B11</f>
        <v>153</v>
      </c>
      <c r="C13" s="21" t="str">
        <f>Βαθμολογίες!C11</f>
        <v>ΠΑΠΑΓΙΑΝΝΙΔΗΣ</v>
      </c>
      <c r="D13" s="21" t="str">
        <f>Βαθμολογίες!D11</f>
        <v>ΓΕΩΡΓΙΟΣ</v>
      </c>
      <c r="E13" s="22" t="str">
        <f>Βαθμολογίες!E11</f>
        <v>BMW E30</v>
      </c>
      <c r="F13" s="25">
        <f>Βαθμολογίες!R11</f>
        <v>79.666666666666671</v>
      </c>
    </row>
    <row r="14" spans="1:6" ht="15" x14ac:dyDescent="0.25">
      <c r="A14" s="11" t="s">
        <v>22</v>
      </c>
      <c r="B14" s="24">
        <f>Βαθμολογίες!B12</f>
        <v>177</v>
      </c>
      <c r="C14" s="21" t="str">
        <f>Βαθμολογίες!C12</f>
        <v>ΣΠΑΝΟΣ</v>
      </c>
      <c r="D14" s="21" t="str">
        <f>Βαθμολογίες!D12</f>
        <v>ΜΑΡΙΟΣ</v>
      </c>
      <c r="E14" s="22" t="str">
        <f>Βαθμολογίες!E12</f>
        <v>MAZDA RX7 FC3S</v>
      </c>
      <c r="F14" s="25">
        <f>Βαθμολογίες!R12</f>
        <v>77.666666666666671</v>
      </c>
    </row>
    <row r="15" spans="1:6" ht="15" x14ac:dyDescent="0.25">
      <c r="A15" s="11" t="s">
        <v>23</v>
      </c>
      <c r="B15" s="24">
        <f>Βαθμολογίες!B13</f>
        <v>189</v>
      </c>
      <c r="C15" s="21" t="str">
        <f>Βαθμολογίες!C13</f>
        <v>ΤΣΙΑΚΑΣ</v>
      </c>
      <c r="D15" s="21" t="str">
        <f>Βαθμολογίες!D13</f>
        <v>ΚΩΝ/ΝΟΣ</v>
      </c>
      <c r="E15" s="22" t="str">
        <f>Βαθμολογίες!E13</f>
        <v>OPEL ASCONA</v>
      </c>
      <c r="F15" s="25">
        <f>Βαθμολογίες!R13</f>
        <v>73.333333333333329</v>
      </c>
    </row>
    <row r="16" spans="1:6" ht="15" x14ac:dyDescent="0.25">
      <c r="A16" s="11" t="s">
        <v>24</v>
      </c>
      <c r="B16" s="24">
        <f>Βαθμολογίες!B14</f>
        <v>185</v>
      </c>
      <c r="C16" s="21" t="str">
        <f>Βαθμολογίες!C14</f>
        <v>ΜΠΑΚΟΥΛΑΣ</v>
      </c>
      <c r="D16" s="21" t="str">
        <f>Βαθμολογίες!D14</f>
        <v>ΧΡΗΣΤΟΣ</v>
      </c>
      <c r="E16" s="22" t="str">
        <f>Βαθμολογίες!E14</f>
        <v>BMW E36</v>
      </c>
      <c r="F16" s="25">
        <f>Βαθμολογίες!R14</f>
        <v>72.333333333333329</v>
      </c>
    </row>
    <row r="17" spans="1:6" ht="15" x14ac:dyDescent="0.25">
      <c r="A17" s="11" t="s">
        <v>25</v>
      </c>
      <c r="B17" s="24">
        <f>Βαθμολογίες!B15</f>
        <v>163</v>
      </c>
      <c r="C17" s="21" t="str">
        <f>Βαθμολογίες!C15</f>
        <v>ΓΙΑΝΝΟΠΟΥΛΟΣ</v>
      </c>
      <c r="D17" s="21" t="str">
        <f>Βαθμολογίες!D15</f>
        <v>ΠΑΝΑΓΙΩΤΗΣ</v>
      </c>
      <c r="E17" s="22" t="str">
        <f>Βαθμολογίες!E15</f>
        <v>MAZDA RX8</v>
      </c>
      <c r="F17" s="25">
        <f>Βαθμολογίες!R15</f>
        <v>72.333333333333329</v>
      </c>
    </row>
    <row r="18" spans="1:6" ht="15" x14ac:dyDescent="0.25">
      <c r="A18" s="11" t="s">
        <v>26</v>
      </c>
      <c r="B18" s="24">
        <f>Βαθμολογίες!B16</f>
        <v>156</v>
      </c>
      <c r="C18" s="21" t="str">
        <f>Βαθμολογίες!C16</f>
        <v>ΣΠΟΝΔΥΛΙΔΗΣ</v>
      </c>
      <c r="D18" s="21" t="str">
        <f>Βαθμολογίες!D16</f>
        <v>ΑΛΕΞΑΝΔΡΟΣ</v>
      </c>
      <c r="E18" s="22" t="str">
        <f>Βαθμολογίες!E16</f>
        <v>NISSAN 350Z</v>
      </c>
      <c r="F18" s="25">
        <f>Βαθμολογίες!R16</f>
        <v>71</v>
      </c>
    </row>
    <row r="19" spans="1:6" ht="15" x14ac:dyDescent="0.25">
      <c r="A19" s="11" t="s">
        <v>27</v>
      </c>
      <c r="B19" s="24">
        <f>Βαθμολογίες!B17</f>
        <v>190</v>
      </c>
      <c r="C19" s="21" t="str">
        <f>Βαθμολογίες!C17</f>
        <v>ΣΤΑΥΡΑΚΗΣ</v>
      </c>
      <c r="D19" s="21" t="str">
        <f>Βαθμολογίες!D17</f>
        <v>ΜΙΧΑΗΛ</v>
      </c>
      <c r="E19" s="22" t="str">
        <f>Βαθμολογίες!E17</f>
        <v>BMW E36</v>
      </c>
      <c r="F19" s="25">
        <f>Βαθμολογίες!R17</f>
        <v>71</v>
      </c>
    </row>
    <row r="20" spans="1:6" ht="15" x14ac:dyDescent="0.25">
      <c r="A20" s="11" t="s">
        <v>28</v>
      </c>
      <c r="B20" s="24">
        <f>Βαθμολογίες!B18</f>
        <v>188</v>
      </c>
      <c r="C20" s="21" t="str">
        <f>Βαθμολογίες!C18</f>
        <v>ΤΣΟΚΑΝΗΣ</v>
      </c>
      <c r="D20" s="21" t="str">
        <f>Βαθμολογίες!D18</f>
        <v>ΚΩΝ/ΝΟΣ</v>
      </c>
      <c r="E20" s="22" t="str">
        <f>Βαθμολογίες!E18</f>
        <v>TOYOTA CELICA</v>
      </c>
      <c r="F20" s="25">
        <f>Βαθμολογίες!R18</f>
        <v>70.333333333333329</v>
      </c>
    </row>
    <row r="21" spans="1:6" ht="15" x14ac:dyDescent="0.25">
      <c r="A21" s="67" t="s">
        <v>29</v>
      </c>
      <c r="B21" s="24">
        <f>Βαθμολογίες!B19</f>
        <v>128</v>
      </c>
      <c r="C21" s="21" t="str">
        <f>Βαθμολογίες!C19</f>
        <v>ΔΑΡΖΕΝΤΑΣ</v>
      </c>
      <c r="D21" s="21" t="str">
        <f>Βαθμολογίες!D19</f>
        <v>ΓΕΩΡΓΙΟΣ</v>
      </c>
      <c r="E21" s="22" t="str">
        <f>Βαθμολογίες!E19</f>
        <v>BMW E36</v>
      </c>
      <c r="F21" s="25">
        <f>Βαθμολογίες!R19</f>
        <v>64.333333333333329</v>
      </c>
    </row>
    <row r="22" spans="1:6" ht="15.75" thickBot="1" x14ac:dyDescent="0.3">
      <c r="A22" s="15" t="s">
        <v>30</v>
      </c>
      <c r="B22" s="16">
        <f>Βαθμολογίες!B20</f>
        <v>161</v>
      </c>
      <c r="C22" s="8" t="str">
        <f>Βαθμολογίες!C20</f>
        <v>ΑΚΡΙΔΑΣ</v>
      </c>
      <c r="D22" s="8" t="str">
        <f>Βαθμολογίες!D20</f>
        <v>ΔΗΜΗΤΡΙΟΣ</v>
      </c>
      <c r="E22" s="19" t="str">
        <f>Βαθμολογίες!E20</f>
        <v>MAZDA RX7</v>
      </c>
      <c r="F22" s="26">
        <f>Βαθμολογίες!R20</f>
        <v>64</v>
      </c>
    </row>
    <row r="23" spans="1:6" ht="15" thickTop="1" x14ac:dyDescent="0.2"/>
  </sheetData>
  <mergeCells count="6">
    <mergeCell ref="E1:F3"/>
    <mergeCell ref="A5:A6"/>
    <mergeCell ref="B5:B6"/>
    <mergeCell ref="C5:D5"/>
    <mergeCell ref="F5:F6"/>
    <mergeCell ref="E5:E6"/>
  </mergeCells>
  <pageMargins left="0.51" right="0.1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>
              <from>
                <xdr:col>0</xdr:col>
                <xdr:colOff>295275</xdr:colOff>
                <xdr:row>0</xdr:row>
                <xdr:rowOff>95250</xdr:rowOff>
              </from>
              <to>
                <xdr:col>0</xdr:col>
                <xdr:colOff>838200</xdr:colOff>
                <xdr:row>3</xdr:row>
                <xdr:rowOff>9525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8"/>
  <sheetViews>
    <sheetView topLeftCell="A5" zoomScale="85" zoomScaleNormal="85" workbookViewId="0">
      <selection activeCell="E5" sqref="E5"/>
    </sheetView>
  </sheetViews>
  <sheetFormatPr defaultColWidth="8.85546875" defaultRowHeight="16.5" x14ac:dyDescent="0.3"/>
  <cols>
    <col min="1" max="37" width="4.7109375" style="48" customWidth="1"/>
    <col min="38" max="38" width="3.7109375" style="48" customWidth="1"/>
    <col min="39" max="41" width="3.7109375" style="39" customWidth="1"/>
    <col min="42" max="16384" width="8.85546875" style="39"/>
  </cols>
  <sheetData>
    <row r="1" spans="1:39" s="46" customFormat="1" ht="16.899999999999999" customHeight="1" x14ac:dyDescent="0.25">
      <c r="A1" s="127">
        <v>1</v>
      </c>
      <c r="B1" s="49">
        <v>10</v>
      </c>
      <c r="C1" s="49"/>
      <c r="D1" s="50"/>
      <c r="E1" s="65"/>
      <c r="F1" s="51"/>
      <c r="G1" s="52"/>
      <c r="H1" s="48"/>
      <c r="I1" s="48"/>
      <c r="J1" s="48"/>
      <c r="K1" s="48"/>
      <c r="L1" s="48"/>
      <c r="M1" s="98" t="s">
        <v>97</v>
      </c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  <c r="AB1" s="48"/>
      <c r="AC1" s="48"/>
      <c r="AD1" s="48"/>
      <c r="AE1" s="48"/>
      <c r="AF1" s="48"/>
      <c r="AG1" s="53"/>
      <c r="AH1" s="49">
        <v>10</v>
      </c>
      <c r="AI1" s="49"/>
      <c r="AJ1" s="50"/>
      <c r="AK1" s="65"/>
      <c r="AL1" s="128">
        <v>2</v>
      </c>
      <c r="AM1" s="47"/>
    </row>
    <row r="2" spans="1:39" s="46" customFormat="1" ht="16.899999999999999" customHeight="1" x14ac:dyDescent="0.25">
      <c r="A2" s="127"/>
      <c r="B2" s="113" t="str">
        <f>Βαθμολογίες!C5</f>
        <v>ΠΑΥΛΟΠΟΥΛΟΣ</v>
      </c>
      <c r="C2" s="113"/>
      <c r="D2" s="113"/>
      <c r="E2" s="66">
        <f>Βαθμολογίες!B5</f>
        <v>122</v>
      </c>
      <c r="F2" s="48"/>
      <c r="G2" s="48"/>
      <c r="H2" s="48"/>
      <c r="I2" s="48"/>
      <c r="J2" s="48"/>
      <c r="K2" s="48"/>
      <c r="L2" s="48"/>
      <c r="M2" s="101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3"/>
      <c r="AB2" s="48"/>
      <c r="AC2" s="48"/>
      <c r="AD2" s="48"/>
      <c r="AE2" s="48"/>
      <c r="AF2" s="48"/>
      <c r="AG2" s="48"/>
      <c r="AH2" s="113" t="str">
        <f>Βαθμολογίες!C6</f>
        <v>ΓΡΗΓΟΡΙΟΥ</v>
      </c>
      <c r="AI2" s="113"/>
      <c r="AJ2" s="113"/>
      <c r="AK2" s="66">
        <f>Βαθμολογίες!B6</f>
        <v>134</v>
      </c>
      <c r="AL2" s="128"/>
      <c r="AM2" s="47"/>
    </row>
    <row r="3" spans="1:39" s="46" customFormat="1" ht="16.899999999999999" customHeight="1" thickBot="1" x14ac:dyDescent="0.3">
      <c r="A3" s="48"/>
      <c r="B3" s="118" t="s">
        <v>0</v>
      </c>
      <c r="C3" s="118"/>
      <c r="D3" s="118"/>
      <c r="E3" s="54"/>
      <c r="F3" s="49">
        <v>7</v>
      </c>
      <c r="G3" s="49"/>
      <c r="H3" s="50"/>
      <c r="I3" s="65"/>
      <c r="J3" s="48"/>
      <c r="K3" s="48"/>
      <c r="L3" s="48"/>
      <c r="M3" s="104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6"/>
      <c r="AB3" s="48"/>
      <c r="AC3" s="48"/>
      <c r="AD3" s="49">
        <v>0</v>
      </c>
      <c r="AE3" s="49"/>
      <c r="AF3" s="50"/>
      <c r="AG3" s="65" t="s">
        <v>21</v>
      </c>
      <c r="AH3" s="118" t="s">
        <v>0</v>
      </c>
      <c r="AI3" s="118"/>
      <c r="AJ3" s="118"/>
      <c r="AK3" s="48"/>
      <c r="AL3" s="48"/>
      <c r="AM3" s="47"/>
    </row>
    <row r="4" spans="1:39" s="46" customFormat="1" ht="16.899999999999999" customHeight="1" x14ac:dyDescent="0.25">
      <c r="A4" s="48"/>
      <c r="B4" s="119"/>
      <c r="C4" s="119"/>
      <c r="D4" s="119"/>
      <c r="E4" s="54"/>
      <c r="F4" s="113" t="s">
        <v>80</v>
      </c>
      <c r="G4" s="113"/>
      <c r="H4" s="113"/>
      <c r="I4" s="66">
        <v>122</v>
      </c>
      <c r="J4" s="48"/>
      <c r="K4" s="48"/>
      <c r="L4" s="48"/>
      <c r="M4" s="48"/>
      <c r="N4" s="48"/>
      <c r="O4" s="48"/>
      <c r="P4" s="55"/>
      <c r="Q4" s="55"/>
      <c r="R4" s="55"/>
      <c r="S4" s="55"/>
      <c r="T4" s="55"/>
      <c r="U4" s="55"/>
      <c r="V4" s="55"/>
      <c r="W4" s="55"/>
      <c r="X4" s="55"/>
      <c r="Y4" s="55"/>
      <c r="Z4" s="48"/>
      <c r="AA4" s="48"/>
      <c r="AB4" s="48"/>
      <c r="AC4" s="48"/>
      <c r="AD4" s="113" t="s">
        <v>54</v>
      </c>
      <c r="AE4" s="113"/>
      <c r="AF4" s="113"/>
      <c r="AG4" s="66">
        <v>134</v>
      </c>
      <c r="AH4" s="119"/>
      <c r="AI4" s="119"/>
      <c r="AJ4" s="119"/>
      <c r="AK4" s="48"/>
      <c r="AL4" s="48"/>
      <c r="AM4" s="47"/>
    </row>
    <row r="5" spans="1:39" s="46" customFormat="1" ht="16.899999999999999" customHeight="1" thickBot="1" x14ac:dyDescent="0.3">
      <c r="A5" s="127">
        <v>16</v>
      </c>
      <c r="B5" s="49">
        <v>0</v>
      </c>
      <c r="C5" s="49"/>
      <c r="D5" s="50"/>
      <c r="E5" s="65" t="s">
        <v>30</v>
      </c>
      <c r="F5" s="48"/>
      <c r="G5" s="48"/>
      <c r="H5" s="48"/>
      <c r="I5" s="54"/>
      <c r="J5" s="48"/>
      <c r="K5" s="48"/>
      <c r="L5" s="48"/>
      <c r="M5" s="48"/>
      <c r="N5" s="55"/>
      <c r="O5" s="55"/>
      <c r="P5" s="48"/>
      <c r="Q5" s="48"/>
      <c r="R5" s="48"/>
      <c r="S5" s="48"/>
      <c r="T5" s="48"/>
      <c r="U5" s="48"/>
      <c r="V5" s="48"/>
      <c r="W5" s="48"/>
      <c r="X5" s="48"/>
      <c r="Y5" s="55"/>
      <c r="Z5" s="48"/>
      <c r="AA5" s="48"/>
      <c r="AB5" s="48"/>
      <c r="AC5" s="48"/>
      <c r="AD5" s="56"/>
      <c r="AE5" s="57"/>
      <c r="AF5" s="48"/>
      <c r="AG5" s="48"/>
      <c r="AH5" s="49">
        <v>0</v>
      </c>
      <c r="AI5" s="49"/>
      <c r="AJ5" s="50"/>
      <c r="AK5" s="65" t="s">
        <v>29</v>
      </c>
      <c r="AL5" s="128">
        <v>15</v>
      </c>
      <c r="AM5" s="47"/>
    </row>
    <row r="6" spans="1:39" s="46" customFormat="1" ht="16.899999999999999" customHeight="1" x14ac:dyDescent="0.25">
      <c r="A6" s="127"/>
      <c r="B6" s="113" t="str">
        <f>Βαθμολογίες!C20</f>
        <v>ΑΚΡΙΔΑΣ</v>
      </c>
      <c r="C6" s="113"/>
      <c r="D6" s="113"/>
      <c r="E6" s="66">
        <f>Βαθμολογίες!B20</f>
        <v>161</v>
      </c>
      <c r="F6" s="48"/>
      <c r="G6" s="48"/>
      <c r="H6" s="48"/>
      <c r="I6" s="54"/>
      <c r="J6" s="48"/>
      <c r="K6" s="48"/>
      <c r="L6" s="48"/>
      <c r="M6" s="48"/>
      <c r="N6" s="48"/>
      <c r="O6" s="48"/>
      <c r="P6" s="120" t="s">
        <v>102</v>
      </c>
      <c r="Q6" s="121"/>
      <c r="R6" s="121"/>
      <c r="S6" s="121"/>
      <c r="T6" s="121"/>
      <c r="U6" s="121"/>
      <c r="V6" s="121"/>
      <c r="W6" s="122"/>
      <c r="X6" s="57"/>
      <c r="Y6" s="48"/>
      <c r="Z6" s="48"/>
      <c r="AA6" s="48"/>
      <c r="AB6" s="48"/>
      <c r="AC6" s="48"/>
      <c r="AD6" s="56"/>
      <c r="AE6" s="57"/>
      <c r="AF6" s="48"/>
      <c r="AG6" s="48"/>
      <c r="AH6" s="113" t="str">
        <f>Βαθμολογίες!C19</f>
        <v>ΔΑΡΖΕΝΤΑΣ</v>
      </c>
      <c r="AI6" s="113"/>
      <c r="AJ6" s="113"/>
      <c r="AK6" s="66">
        <f>Βαθμολογίες!B19</f>
        <v>128</v>
      </c>
      <c r="AL6" s="128"/>
      <c r="AM6" s="47"/>
    </row>
    <row r="7" spans="1:39" s="46" customFormat="1" ht="16.899999999999999" customHeight="1" thickBot="1" x14ac:dyDescent="0.3">
      <c r="A7" s="48"/>
      <c r="B7" s="48"/>
      <c r="C7" s="48"/>
      <c r="D7" s="48"/>
      <c r="E7" s="48"/>
      <c r="F7" s="48"/>
      <c r="G7" s="97" t="s">
        <v>0</v>
      </c>
      <c r="H7" s="97"/>
      <c r="I7" s="54"/>
      <c r="J7" s="49">
        <v>6</v>
      </c>
      <c r="K7" s="49"/>
      <c r="L7" s="50"/>
      <c r="M7" s="65"/>
      <c r="N7" s="48"/>
      <c r="O7" s="48"/>
      <c r="P7" s="123"/>
      <c r="Q7" s="124"/>
      <c r="R7" s="124"/>
      <c r="S7" s="124"/>
      <c r="T7" s="124"/>
      <c r="U7" s="124"/>
      <c r="V7" s="124"/>
      <c r="W7" s="125"/>
      <c r="X7" s="58"/>
      <c r="Y7" s="48"/>
      <c r="Z7" s="49">
        <v>3.5</v>
      </c>
      <c r="AA7" s="49"/>
      <c r="AB7" s="50"/>
      <c r="AC7" s="65"/>
      <c r="AD7" s="56"/>
      <c r="AE7" s="97" t="s">
        <v>0</v>
      </c>
      <c r="AF7" s="97"/>
      <c r="AG7" s="48"/>
      <c r="AH7" s="48"/>
      <c r="AI7" s="48"/>
      <c r="AJ7" s="48"/>
      <c r="AK7" s="48"/>
      <c r="AL7" s="48"/>
      <c r="AM7" s="47"/>
    </row>
    <row r="8" spans="1:39" s="46" customFormat="1" ht="16.899999999999999" customHeight="1" x14ac:dyDescent="0.25">
      <c r="A8" s="48"/>
      <c r="B8" s="48"/>
      <c r="C8" s="48"/>
      <c r="D8" s="48"/>
      <c r="E8" s="48"/>
      <c r="F8" s="48"/>
      <c r="G8" s="97"/>
      <c r="H8" s="97"/>
      <c r="I8" s="54"/>
      <c r="J8" s="113" t="s">
        <v>80</v>
      </c>
      <c r="K8" s="113"/>
      <c r="L8" s="113"/>
      <c r="M8" s="66">
        <v>12</v>
      </c>
      <c r="N8" s="48"/>
      <c r="O8" s="48"/>
      <c r="P8" s="58"/>
      <c r="Q8" s="58"/>
      <c r="R8" s="58"/>
      <c r="S8" s="58"/>
      <c r="T8" s="58"/>
      <c r="U8" s="58"/>
      <c r="V8" s="58"/>
      <c r="W8" s="58"/>
      <c r="X8" s="58"/>
      <c r="Y8" s="48"/>
      <c r="Z8" s="113" t="s">
        <v>72</v>
      </c>
      <c r="AA8" s="113"/>
      <c r="AB8" s="113"/>
      <c r="AC8" s="66">
        <v>185</v>
      </c>
      <c r="AD8" s="56"/>
      <c r="AE8" s="97"/>
      <c r="AF8" s="97"/>
      <c r="AG8" s="48"/>
      <c r="AH8" s="48"/>
      <c r="AI8" s="48"/>
      <c r="AJ8" s="48"/>
      <c r="AK8" s="48"/>
      <c r="AL8" s="48"/>
      <c r="AM8" s="47"/>
    </row>
    <row r="9" spans="1:39" s="46" customFormat="1" ht="16.899999999999999" customHeight="1" x14ac:dyDescent="0.25">
      <c r="A9" s="127">
        <v>8</v>
      </c>
      <c r="B9" s="49">
        <v>6</v>
      </c>
      <c r="C9" s="49"/>
      <c r="D9" s="50"/>
      <c r="E9" s="65"/>
      <c r="F9" s="53"/>
      <c r="G9" s="55"/>
      <c r="H9" s="55"/>
      <c r="I9" s="54"/>
      <c r="J9" s="48"/>
      <c r="K9" s="48"/>
      <c r="L9" s="48"/>
      <c r="M9" s="54"/>
      <c r="N9" s="48"/>
      <c r="O9" s="48"/>
      <c r="P9" s="48"/>
      <c r="Q9" s="48"/>
      <c r="R9" s="126" t="s">
        <v>33</v>
      </c>
      <c r="S9" s="126"/>
      <c r="T9" s="126"/>
      <c r="U9" s="126"/>
      <c r="V9" s="48"/>
      <c r="W9" s="48"/>
      <c r="X9" s="48"/>
      <c r="Y9" s="48"/>
      <c r="Z9" s="56"/>
      <c r="AA9" s="57"/>
      <c r="AB9" s="48"/>
      <c r="AC9" s="48"/>
      <c r="AD9" s="56"/>
      <c r="AE9" s="57"/>
      <c r="AF9" s="48"/>
      <c r="AG9" s="53"/>
      <c r="AH9" s="49">
        <v>4</v>
      </c>
      <c r="AI9" s="49"/>
      <c r="AJ9" s="50"/>
      <c r="AK9" s="65" t="s">
        <v>24</v>
      </c>
      <c r="AL9" s="128">
        <v>7</v>
      </c>
      <c r="AM9" s="47"/>
    </row>
    <row r="10" spans="1:39" s="46" customFormat="1" ht="16.899999999999999" customHeight="1" x14ac:dyDescent="0.25">
      <c r="A10" s="127"/>
      <c r="B10" s="113" t="str">
        <f>Βαθμολογίες!C12</f>
        <v>ΣΠΑΝΟΣ</v>
      </c>
      <c r="C10" s="113"/>
      <c r="D10" s="113"/>
      <c r="E10" s="66">
        <f>Βαθμολογίες!B12</f>
        <v>177</v>
      </c>
      <c r="F10" s="48"/>
      <c r="G10" s="48"/>
      <c r="H10" s="48"/>
      <c r="I10" s="54"/>
      <c r="J10" s="48"/>
      <c r="K10" s="48"/>
      <c r="L10" s="48"/>
      <c r="M10" s="54"/>
      <c r="N10" s="48"/>
      <c r="O10" s="48"/>
      <c r="P10" s="48"/>
      <c r="Q10" s="48"/>
      <c r="R10" s="48"/>
      <c r="S10" s="48"/>
      <c r="T10" s="55"/>
      <c r="U10" s="48"/>
      <c r="V10" s="48"/>
      <c r="W10" s="48"/>
      <c r="X10" s="48"/>
      <c r="Y10" s="48"/>
      <c r="Z10" s="56"/>
      <c r="AA10" s="57"/>
      <c r="AB10" s="48"/>
      <c r="AC10" s="48"/>
      <c r="AD10" s="56"/>
      <c r="AE10" s="57"/>
      <c r="AF10" s="48"/>
      <c r="AG10" s="48"/>
      <c r="AH10" s="113" t="str">
        <f>Βαθμολογίες!C11</f>
        <v>ΠΑΠΑΓΙΑΝΝΙΔΗΣ</v>
      </c>
      <c r="AI10" s="113"/>
      <c r="AJ10" s="113"/>
      <c r="AK10" s="66">
        <f>Βαθμολογίες!B11</f>
        <v>153</v>
      </c>
      <c r="AL10" s="128"/>
      <c r="AM10" s="47"/>
    </row>
    <row r="11" spans="1:39" s="46" customFormat="1" ht="16.899999999999999" customHeight="1" x14ac:dyDescent="0.25">
      <c r="A11" s="48"/>
      <c r="B11" s="118" t="s">
        <v>0</v>
      </c>
      <c r="C11" s="118"/>
      <c r="D11" s="118"/>
      <c r="E11" s="54"/>
      <c r="F11" s="49">
        <v>3</v>
      </c>
      <c r="G11" s="49"/>
      <c r="H11" s="50"/>
      <c r="I11" s="65" t="s">
        <v>20</v>
      </c>
      <c r="J11" s="48"/>
      <c r="K11" s="48"/>
      <c r="L11" s="48"/>
      <c r="M11" s="54"/>
      <c r="N11" s="49">
        <v>6.5</v>
      </c>
      <c r="O11" s="49"/>
      <c r="P11" s="50"/>
      <c r="Q11" s="65"/>
      <c r="R11" s="48"/>
      <c r="S11" s="97" t="s">
        <v>0</v>
      </c>
      <c r="T11" s="97"/>
      <c r="U11" s="48"/>
      <c r="V11" s="49">
        <v>3.5</v>
      </c>
      <c r="W11" s="49"/>
      <c r="X11" s="50"/>
      <c r="Y11" s="65" t="s">
        <v>16</v>
      </c>
      <c r="Z11" s="56"/>
      <c r="AA11" s="57"/>
      <c r="AB11" s="48"/>
      <c r="AC11" s="48"/>
      <c r="AD11" s="49">
        <v>10</v>
      </c>
      <c r="AE11" s="49"/>
      <c r="AF11" s="50"/>
      <c r="AG11" s="65"/>
      <c r="AH11" s="118" t="s">
        <v>0</v>
      </c>
      <c r="AI11" s="118"/>
      <c r="AJ11" s="118"/>
      <c r="AK11" s="48"/>
      <c r="AL11" s="48"/>
      <c r="AM11" s="47"/>
    </row>
    <row r="12" spans="1:39" s="46" customFormat="1" ht="16.899999999999999" customHeight="1" x14ac:dyDescent="0.25">
      <c r="A12" s="48"/>
      <c r="B12" s="119"/>
      <c r="C12" s="119"/>
      <c r="D12" s="119"/>
      <c r="E12" s="54"/>
      <c r="F12" s="113" t="s">
        <v>86</v>
      </c>
      <c r="G12" s="113"/>
      <c r="H12" s="113"/>
      <c r="I12" s="66">
        <v>177</v>
      </c>
      <c r="J12" s="48"/>
      <c r="K12" s="48"/>
      <c r="L12" s="48"/>
      <c r="M12" s="54"/>
      <c r="N12" s="115" t="s">
        <v>80</v>
      </c>
      <c r="O12" s="116"/>
      <c r="P12" s="117"/>
      <c r="Q12" s="66">
        <v>144</v>
      </c>
      <c r="R12" s="59"/>
      <c r="S12" s="119"/>
      <c r="T12" s="119"/>
      <c r="U12" s="60"/>
      <c r="V12" s="115" t="s">
        <v>93</v>
      </c>
      <c r="W12" s="116"/>
      <c r="X12" s="117"/>
      <c r="Y12" s="66">
        <v>188</v>
      </c>
      <c r="Z12" s="56"/>
      <c r="AA12" s="57"/>
      <c r="AB12" s="48"/>
      <c r="AC12" s="48"/>
      <c r="AD12" s="113" t="s">
        <v>105</v>
      </c>
      <c r="AE12" s="113"/>
      <c r="AF12" s="113"/>
      <c r="AG12" s="66">
        <v>185</v>
      </c>
      <c r="AH12" s="119"/>
      <c r="AI12" s="119"/>
      <c r="AJ12" s="119"/>
      <c r="AK12" s="48"/>
      <c r="AL12" s="48"/>
      <c r="AM12" s="47"/>
    </row>
    <row r="13" spans="1:39" s="46" customFormat="1" ht="16.899999999999999" customHeight="1" x14ac:dyDescent="0.25">
      <c r="A13" s="127">
        <v>9</v>
      </c>
      <c r="B13" s="49">
        <v>4</v>
      </c>
      <c r="C13" s="49"/>
      <c r="D13" s="50"/>
      <c r="E13" s="65" t="s">
        <v>25</v>
      </c>
      <c r="F13" s="48"/>
      <c r="G13" s="48"/>
      <c r="H13" s="48"/>
      <c r="I13" s="48"/>
      <c r="J13" s="48"/>
      <c r="K13" s="48"/>
      <c r="L13" s="48"/>
      <c r="M13" s="54"/>
      <c r="N13" s="48"/>
      <c r="O13" s="48"/>
      <c r="P13" s="48"/>
      <c r="Q13" s="48"/>
      <c r="R13" s="48"/>
      <c r="S13" s="48"/>
      <c r="T13" s="61" t="s">
        <v>1</v>
      </c>
      <c r="U13" s="48"/>
      <c r="V13" s="48"/>
      <c r="W13" s="48"/>
      <c r="X13" s="48"/>
      <c r="Y13" s="48"/>
      <c r="Z13" s="56"/>
      <c r="AA13" s="57"/>
      <c r="AB13" s="48"/>
      <c r="AC13" s="48"/>
      <c r="AD13" s="48"/>
      <c r="AE13" s="48"/>
      <c r="AF13" s="48"/>
      <c r="AG13" s="48"/>
      <c r="AH13" s="49">
        <v>6</v>
      </c>
      <c r="AI13" s="49"/>
      <c r="AJ13" s="50"/>
      <c r="AK13" s="65"/>
      <c r="AL13" s="128">
        <v>10</v>
      </c>
      <c r="AM13" s="47"/>
    </row>
    <row r="14" spans="1:39" s="46" customFormat="1" ht="16.899999999999999" customHeight="1" x14ac:dyDescent="0.25">
      <c r="A14" s="127"/>
      <c r="B14" s="113" t="str">
        <f>Βαθμολογίες!C13</f>
        <v>ΤΣΙΑΚΑΣ</v>
      </c>
      <c r="C14" s="113"/>
      <c r="D14" s="113"/>
      <c r="E14" s="66">
        <f>Βαθμολογίες!B13</f>
        <v>189</v>
      </c>
      <c r="F14" s="48"/>
      <c r="G14" s="48"/>
      <c r="H14" s="48"/>
      <c r="I14" s="48"/>
      <c r="J14" s="48"/>
      <c r="K14" s="48"/>
      <c r="L14" s="48"/>
      <c r="M14" s="54"/>
      <c r="N14" s="48"/>
      <c r="O14" s="48"/>
      <c r="P14" s="48"/>
      <c r="Q14" s="48"/>
      <c r="R14" s="49"/>
      <c r="S14" s="49"/>
      <c r="T14" s="50"/>
      <c r="U14" s="65" t="s">
        <v>15</v>
      </c>
      <c r="V14" s="48"/>
      <c r="W14" s="48"/>
      <c r="X14" s="48"/>
      <c r="Y14" s="48"/>
      <c r="Z14" s="62"/>
      <c r="AA14" s="63"/>
      <c r="AB14" s="48"/>
      <c r="AC14" s="48"/>
      <c r="AD14" s="48"/>
      <c r="AE14" s="48"/>
      <c r="AF14" s="48"/>
      <c r="AG14" s="48"/>
      <c r="AH14" s="113" t="str">
        <f>Βαθμολογίες!C14</f>
        <v>ΜΠΑΚΟΥΛΑΣ</v>
      </c>
      <c r="AI14" s="113"/>
      <c r="AJ14" s="113"/>
      <c r="AK14" s="66">
        <f>Βαθμολογίες!B14</f>
        <v>185</v>
      </c>
      <c r="AL14" s="128"/>
      <c r="AM14" s="47"/>
    </row>
    <row r="15" spans="1:39" s="46" customFormat="1" ht="16.899999999999999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54"/>
      <c r="N15" s="48"/>
      <c r="O15" s="48"/>
      <c r="P15" s="48"/>
      <c r="Q15" s="48"/>
      <c r="R15" s="113" t="s">
        <v>80</v>
      </c>
      <c r="S15" s="113"/>
      <c r="T15" s="113"/>
      <c r="U15" s="66">
        <v>122</v>
      </c>
      <c r="V15" s="48"/>
      <c r="W15" s="48"/>
      <c r="X15" s="48"/>
      <c r="Y15" s="48"/>
      <c r="Z15" s="56"/>
      <c r="AA15" s="57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7"/>
    </row>
    <row r="16" spans="1:39" s="46" customFormat="1" ht="16.899999999999999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54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56"/>
      <c r="AA16" s="57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7"/>
    </row>
    <row r="17" spans="1:39" s="46" customFormat="1" ht="16.899999999999999" customHeight="1" x14ac:dyDescent="0.25">
      <c r="A17" s="127">
        <v>4</v>
      </c>
      <c r="B17" s="49">
        <v>6.5</v>
      </c>
      <c r="C17" s="49"/>
      <c r="D17" s="50"/>
      <c r="E17" s="65"/>
      <c r="F17" s="53"/>
      <c r="G17" s="53"/>
      <c r="H17" s="48"/>
      <c r="I17" s="48"/>
      <c r="J17" s="48"/>
      <c r="K17" s="48"/>
      <c r="L17" s="48"/>
      <c r="M17" s="54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56"/>
      <c r="AA17" s="57"/>
      <c r="AB17" s="48"/>
      <c r="AC17" s="48"/>
      <c r="AD17" s="48"/>
      <c r="AE17" s="48"/>
      <c r="AF17" s="48"/>
      <c r="AG17" s="53"/>
      <c r="AH17" s="49">
        <v>3</v>
      </c>
      <c r="AI17" s="49"/>
      <c r="AJ17" s="50"/>
      <c r="AK17" s="65" t="s">
        <v>28</v>
      </c>
      <c r="AL17" s="128">
        <v>3</v>
      </c>
      <c r="AM17" s="47"/>
    </row>
    <row r="18" spans="1:39" s="46" customFormat="1" ht="16.899999999999999" customHeight="1" x14ac:dyDescent="0.25">
      <c r="A18" s="127"/>
      <c r="B18" s="113" t="str">
        <f>Βαθμολογίες!C8</f>
        <v>ΡΑΠΤΗΣ</v>
      </c>
      <c r="C18" s="113"/>
      <c r="D18" s="113"/>
      <c r="E18" s="66">
        <f>Βαθμολογίες!B8</f>
        <v>144</v>
      </c>
      <c r="F18" s="48"/>
      <c r="G18" s="48"/>
      <c r="H18" s="48"/>
      <c r="I18" s="48"/>
      <c r="J18" s="48"/>
      <c r="K18" s="48"/>
      <c r="L18" s="48"/>
      <c r="M18" s="54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56"/>
      <c r="AA18" s="57"/>
      <c r="AB18" s="48"/>
      <c r="AC18" s="48"/>
      <c r="AD18" s="48"/>
      <c r="AE18" s="48"/>
      <c r="AF18" s="48"/>
      <c r="AG18" s="48"/>
      <c r="AH18" s="113" t="str">
        <f>Βαθμολογίες!C7</f>
        <v xml:space="preserve">ΖΑΧΑΡΙΑΔΗΣ </v>
      </c>
      <c r="AI18" s="113"/>
      <c r="AJ18" s="113"/>
      <c r="AK18" s="66">
        <f>Βαθμολογίες!B7</f>
        <v>164</v>
      </c>
      <c r="AL18" s="128"/>
      <c r="AM18" s="47"/>
    </row>
    <row r="19" spans="1:39" s="46" customFormat="1" ht="16.899999999999999" customHeight="1" x14ac:dyDescent="0.25">
      <c r="A19" s="48"/>
      <c r="B19" s="118" t="s">
        <v>0</v>
      </c>
      <c r="C19" s="118"/>
      <c r="D19" s="118"/>
      <c r="E19" s="54"/>
      <c r="F19" s="49">
        <v>10</v>
      </c>
      <c r="G19" s="49"/>
      <c r="H19" s="50"/>
      <c r="I19" s="65"/>
      <c r="J19" s="48"/>
      <c r="K19" s="48"/>
      <c r="L19" s="48"/>
      <c r="M19" s="54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56"/>
      <c r="AA19" s="57"/>
      <c r="AB19" s="48"/>
      <c r="AC19" s="48"/>
      <c r="AD19" s="49">
        <v>6.5</v>
      </c>
      <c r="AE19" s="49"/>
      <c r="AF19" s="50"/>
      <c r="AG19" s="65"/>
      <c r="AH19" s="118" t="s">
        <v>0</v>
      </c>
      <c r="AI19" s="118"/>
      <c r="AJ19" s="118"/>
      <c r="AK19" s="48"/>
      <c r="AL19" s="48"/>
      <c r="AM19" s="47"/>
    </row>
    <row r="20" spans="1:39" s="46" customFormat="1" ht="16.899999999999999" customHeight="1" x14ac:dyDescent="0.25">
      <c r="A20" s="48"/>
      <c r="B20" s="119"/>
      <c r="C20" s="119"/>
      <c r="D20" s="119"/>
      <c r="E20" s="54"/>
      <c r="F20" s="113" t="s">
        <v>83</v>
      </c>
      <c r="G20" s="113"/>
      <c r="H20" s="113"/>
      <c r="I20" s="66">
        <v>144</v>
      </c>
      <c r="J20" s="48"/>
      <c r="K20" s="48"/>
      <c r="L20" s="48"/>
      <c r="M20" s="54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56"/>
      <c r="AA20" s="57"/>
      <c r="AB20" s="48"/>
      <c r="AC20" s="48"/>
      <c r="AD20" s="113" t="s">
        <v>93</v>
      </c>
      <c r="AE20" s="113"/>
      <c r="AF20" s="113"/>
      <c r="AG20" s="66"/>
      <c r="AH20" s="119"/>
      <c r="AI20" s="119"/>
      <c r="AJ20" s="119"/>
      <c r="AK20" s="48"/>
      <c r="AL20" s="48"/>
      <c r="AM20" s="47"/>
    </row>
    <row r="21" spans="1:39" s="46" customFormat="1" ht="16.899999999999999" customHeight="1" x14ac:dyDescent="0.25">
      <c r="A21" s="127">
        <v>13</v>
      </c>
      <c r="B21" s="49">
        <v>3.5</v>
      </c>
      <c r="C21" s="49"/>
      <c r="D21" s="50"/>
      <c r="E21" s="65" t="s">
        <v>27</v>
      </c>
      <c r="F21" s="48"/>
      <c r="G21" s="48"/>
      <c r="H21" s="48"/>
      <c r="I21" s="54"/>
      <c r="J21" s="48"/>
      <c r="K21" s="48"/>
      <c r="L21" s="48"/>
      <c r="M21" s="54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56"/>
      <c r="AA21" s="57"/>
      <c r="AB21" s="48"/>
      <c r="AC21" s="48"/>
      <c r="AD21" s="56"/>
      <c r="AE21" s="57"/>
      <c r="AF21" s="48"/>
      <c r="AG21" s="48"/>
      <c r="AH21" s="49">
        <v>7</v>
      </c>
      <c r="AI21" s="49"/>
      <c r="AJ21" s="50"/>
      <c r="AK21" s="65"/>
      <c r="AL21" s="128">
        <v>14</v>
      </c>
      <c r="AM21" s="47"/>
    </row>
    <row r="22" spans="1:39" s="46" customFormat="1" ht="16.899999999999999" customHeight="1" x14ac:dyDescent="0.25">
      <c r="A22" s="127"/>
      <c r="B22" s="113" t="str">
        <f>Βαθμολογίες!C17</f>
        <v>ΣΤΑΥΡΑΚΗΣ</v>
      </c>
      <c r="C22" s="113"/>
      <c r="D22" s="113"/>
      <c r="E22" s="66">
        <f>Βαθμολογίες!B17</f>
        <v>190</v>
      </c>
      <c r="F22" s="48"/>
      <c r="G22" s="48"/>
      <c r="H22" s="48"/>
      <c r="I22" s="54"/>
      <c r="J22" s="48"/>
      <c r="K22" s="48"/>
      <c r="L22" s="48"/>
      <c r="M22" s="60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59"/>
      <c r="AA22" s="57"/>
      <c r="AB22" s="48"/>
      <c r="AC22" s="48"/>
      <c r="AD22" s="56"/>
      <c r="AE22" s="57"/>
      <c r="AF22" s="48"/>
      <c r="AG22" s="48"/>
      <c r="AH22" s="114" t="str">
        <f>Βαθμολογίες!C18</f>
        <v>ΤΣΟΚΑΝΗΣ</v>
      </c>
      <c r="AI22" s="114"/>
      <c r="AJ22" s="114"/>
      <c r="AK22" s="66">
        <f>Βαθμολογίες!B18</f>
        <v>188</v>
      </c>
      <c r="AL22" s="128"/>
      <c r="AM22" s="47"/>
    </row>
    <row r="23" spans="1:39" s="46" customFormat="1" ht="16.899999999999999" customHeight="1" x14ac:dyDescent="0.25">
      <c r="A23" s="48"/>
      <c r="B23" s="48"/>
      <c r="C23" s="48"/>
      <c r="D23" s="48"/>
      <c r="E23" s="48"/>
      <c r="F23" s="48"/>
      <c r="G23" s="97" t="s">
        <v>0</v>
      </c>
      <c r="H23" s="97"/>
      <c r="I23" s="54"/>
      <c r="J23" s="49">
        <v>10</v>
      </c>
      <c r="K23" s="49"/>
      <c r="L23" s="50"/>
      <c r="M23" s="65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>
        <v>6.5</v>
      </c>
      <c r="AA23" s="49"/>
      <c r="AB23" s="50"/>
      <c r="AC23" s="65"/>
      <c r="AD23" s="56"/>
      <c r="AE23" s="97" t="s">
        <v>0</v>
      </c>
      <c r="AF23" s="97"/>
      <c r="AG23" s="48"/>
      <c r="AH23" s="48"/>
      <c r="AI23" s="48"/>
      <c r="AJ23" s="48"/>
      <c r="AK23" s="48"/>
      <c r="AL23" s="48"/>
      <c r="AM23" s="47"/>
    </row>
    <row r="24" spans="1:39" s="46" customFormat="1" ht="16.899999999999999" customHeight="1" x14ac:dyDescent="0.25">
      <c r="A24" s="48"/>
      <c r="B24" s="48"/>
      <c r="C24" s="48"/>
      <c r="D24" s="48"/>
      <c r="E24" s="48"/>
      <c r="F24" s="48"/>
      <c r="G24" s="97"/>
      <c r="H24" s="97"/>
      <c r="I24" s="54"/>
      <c r="J24" s="113" t="s">
        <v>83</v>
      </c>
      <c r="K24" s="113"/>
      <c r="L24" s="113"/>
      <c r="M24" s="66">
        <v>144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113" t="s">
        <v>93</v>
      </c>
      <c r="AA24" s="113"/>
      <c r="AB24" s="113"/>
      <c r="AC24" s="66">
        <v>188</v>
      </c>
      <c r="AD24" s="56"/>
      <c r="AE24" s="97"/>
      <c r="AF24" s="97"/>
      <c r="AG24" s="48"/>
      <c r="AH24" s="48"/>
      <c r="AI24" s="48"/>
      <c r="AJ24" s="48"/>
      <c r="AK24" s="48"/>
      <c r="AL24" s="48"/>
      <c r="AM24" s="47"/>
    </row>
    <row r="25" spans="1:39" s="46" customFormat="1" ht="16.899999999999999" customHeight="1" x14ac:dyDescent="0.25">
      <c r="A25" s="127">
        <v>5</v>
      </c>
      <c r="B25" s="49">
        <v>4</v>
      </c>
      <c r="C25" s="49"/>
      <c r="D25" s="50"/>
      <c r="E25" s="65" t="s">
        <v>23</v>
      </c>
      <c r="F25" s="53"/>
      <c r="G25" s="53"/>
      <c r="H25" s="48"/>
      <c r="I25" s="54"/>
      <c r="J25" s="48"/>
      <c r="K25" s="48"/>
      <c r="L25" s="48"/>
      <c r="M25" s="48"/>
      <c r="N25" s="48"/>
      <c r="O25" s="48"/>
      <c r="P25" s="48"/>
      <c r="Q25" s="126" t="s">
        <v>32</v>
      </c>
      <c r="R25" s="126"/>
      <c r="S25" s="126"/>
      <c r="T25" s="126"/>
      <c r="U25" s="126"/>
      <c r="V25" s="126"/>
      <c r="W25" s="48"/>
      <c r="X25" s="48"/>
      <c r="Y25" s="48"/>
      <c r="Z25" s="48"/>
      <c r="AA25" s="48"/>
      <c r="AB25" s="48"/>
      <c r="AC25" s="48"/>
      <c r="AD25" s="56"/>
      <c r="AE25" s="57"/>
      <c r="AF25" s="48"/>
      <c r="AG25" s="53"/>
      <c r="AH25" s="49">
        <v>6</v>
      </c>
      <c r="AI25" s="49"/>
      <c r="AJ25" s="50"/>
      <c r="AK25" s="65"/>
      <c r="AL25" s="128">
        <v>6</v>
      </c>
      <c r="AM25" s="47"/>
    </row>
    <row r="26" spans="1:39" s="46" customFormat="1" ht="16.899999999999999" customHeight="1" x14ac:dyDescent="0.25">
      <c r="A26" s="127"/>
      <c r="B26" s="113" t="str">
        <f>Βαθμολογίες!C9</f>
        <v xml:space="preserve">ΚΛΩΝΑΡΗΣ </v>
      </c>
      <c r="C26" s="113"/>
      <c r="D26" s="113"/>
      <c r="E26" s="66">
        <f>Βαθμολογίες!B9</f>
        <v>129</v>
      </c>
      <c r="F26" s="48"/>
      <c r="G26" s="48"/>
      <c r="H26" s="48"/>
      <c r="I26" s="54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9"/>
      <c r="X26" s="48"/>
      <c r="Y26" s="48"/>
      <c r="Z26" s="48"/>
      <c r="AA26" s="48"/>
      <c r="AB26" s="48"/>
      <c r="AC26" s="48"/>
      <c r="AD26" s="56"/>
      <c r="AE26" s="57"/>
      <c r="AF26" s="48"/>
      <c r="AG26" s="48"/>
      <c r="AH26" s="113" t="str">
        <f>Βαθμολογίες!C10</f>
        <v>ΧΑΡΑΛΑΜΠΟΥΣ</v>
      </c>
      <c r="AI26" s="113"/>
      <c r="AJ26" s="113"/>
      <c r="AK26" s="66">
        <f>Βαθμολογίες!B10</f>
        <v>118</v>
      </c>
      <c r="AL26" s="128"/>
      <c r="AM26" s="47"/>
    </row>
    <row r="27" spans="1:39" s="46" customFormat="1" ht="16.899999999999999" customHeight="1" x14ac:dyDescent="0.25">
      <c r="A27" s="48"/>
      <c r="B27" s="118" t="s">
        <v>0</v>
      </c>
      <c r="C27" s="118"/>
      <c r="D27" s="118"/>
      <c r="E27" s="54"/>
      <c r="F27" s="49">
        <v>0</v>
      </c>
      <c r="G27" s="49"/>
      <c r="H27" s="50"/>
      <c r="I27" s="65" t="s">
        <v>22</v>
      </c>
      <c r="J27" s="48"/>
      <c r="K27" s="48"/>
      <c r="L27" s="48"/>
      <c r="M27" s="48"/>
      <c r="N27" s="49">
        <v>10</v>
      </c>
      <c r="O27" s="49"/>
      <c r="P27" s="50"/>
      <c r="Q27" s="65"/>
      <c r="R27" s="48"/>
      <c r="S27" s="97" t="s">
        <v>0</v>
      </c>
      <c r="T27" s="97"/>
      <c r="U27" s="48"/>
      <c r="V27" s="49">
        <v>0</v>
      </c>
      <c r="W27" s="49"/>
      <c r="X27" s="50"/>
      <c r="Y27" s="65" t="s">
        <v>18</v>
      </c>
      <c r="Z27" s="48"/>
      <c r="AA27" s="48"/>
      <c r="AB27" s="48"/>
      <c r="AC27" s="48"/>
      <c r="AD27" s="49">
        <v>3.5</v>
      </c>
      <c r="AE27" s="49"/>
      <c r="AF27" s="50"/>
      <c r="AG27" s="65" t="s">
        <v>19</v>
      </c>
      <c r="AH27" s="118" t="s">
        <v>0</v>
      </c>
      <c r="AI27" s="118"/>
      <c r="AJ27" s="118"/>
      <c r="AK27" s="48"/>
      <c r="AL27" s="48"/>
      <c r="AM27" s="47"/>
    </row>
    <row r="28" spans="1:39" s="46" customFormat="1" ht="16.899999999999999" customHeight="1" x14ac:dyDescent="0.25">
      <c r="A28" s="48"/>
      <c r="B28" s="119"/>
      <c r="C28" s="119"/>
      <c r="D28" s="119"/>
      <c r="E28" s="54"/>
      <c r="F28" s="113" t="s">
        <v>88</v>
      </c>
      <c r="G28" s="113"/>
      <c r="H28" s="113"/>
      <c r="I28" s="66">
        <v>156</v>
      </c>
      <c r="J28" s="48"/>
      <c r="K28" s="48"/>
      <c r="L28" s="48"/>
      <c r="M28" s="48"/>
      <c r="N28" s="115" t="s">
        <v>83</v>
      </c>
      <c r="O28" s="116"/>
      <c r="P28" s="117"/>
      <c r="Q28" s="66">
        <v>144</v>
      </c>
      <c r="R28" s="59"/>
      <c r="S28" s="119"/>
      <c r="T28" s="119"/>
      <c r="U28" s="60"/>
      <c r="V28" s="115" t="s">
        <v>72</v>
      </c>
      <c r="W28" s="116"/>
      <c r="X28" s="117"/>
      <c r="Y28" s="66">
        <v>185</v>
      </c>
      <c r="Z28" s="48"/>
      <c r="AA28" s="48"/>
      <c r="AB28" s="48"/>
      <c r="AC28" s="48"/>
      <c r="AD28" s="113" t="s">
        <v>95</v>
      </c>
      <c r="AE28" s="113"/>
      <c r="AF28" s="113"/>
      <c r="AG28" s="66">
        <v>118</v>
      </c>
      <c r="AH28" s="119"/>
      <c r="AI28" s="119"/>
      <c r="AJ28" s="119"/>
      <c r="AK28" s="48"/>
      <c r="AL28" s="48"/>
      <c r="AM28" s="47"/>
    </row>
    <row r="29" spans="1:39" s="46" customFormat="1" ht="16.899999999999999" customHeight="1" x14ac:dyDescent="0.25">
      <c r="A29" s="127">
        <v>12</v>
      </c>
      <c r="B29" s="49">
        <v>6</v>
      </c>
      <c r="C29" s="49"/>
      <c r="D29" s="50"/>
      <c r="E29" s="65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61" t="s">
        <v>1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>
        <v>4</v>
      </c>
      <c r="AI29" s="49"/>
      <c r="AJ29" s="50"/>
      <c r="AK29" s="65" t="s">
        <v>26</v>
      </c>
      <c r="AL29" s="128">
        <v>11</v>
      </c>
      <c r="AM29" s="47"/>
    </row>
    <row r="30" spans="1:39" s="46" customFormat="1" ht="16.899999999999999" customHeight="1" x14ac:dyDescent="0.25">
      <c r="A30" s="127"/>
      <c r="B30" s="113" t="str">
        <f>Βαθμολογίες!C16</f>
        <v>ΣΠΟΝΔΥΛΙΔΗΣ</v>
      </c>
      <c r="C30" s="113"/>
      <c r="D30" s="113"/>
      <c r="E30" s="66">
        <f>Βαθμολογίες!B16</f>
        <v>156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9"/>
      <c r="S30" s="49"/>
      <c r="T30" s="50"/>
      <c r="U30" s="65" t="s">
        <v>17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113" t="str">
        <f>Βαθμολογίες!C15</f>
        <v>ΓΙΑΝΝΟΠΟΥΛΟΣ</v>
      </c>
      <c r="AI30" s="113"/>
      <c r="AJ30" s="113"/>
      <c r="AK30" s="66">
        <f>Βαθμολογίες!B15</f>
        <v>163</v>
      </c>
      <c r="AL30" s="128"/>
      <c r="AM30" s="47"/>
    </row>
    <row r="31" spans="1:39" s="46" customFormat="1" ht="16.899999999999999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115" t="s">
        <v>83</v>
      </c>
      <c r="S31" s="116"/>
      <c r="T31" s="117"/>
      <c r="U31" s="66">
        <v>144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7"/>
    </row>
    <row r="32" spans="1:39" s="46" customFormat="1" ht="16.899999999999999" customHeight="1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64" t="s">
        <v>31</v>
      </c>
      <c r="AD32" s="107" t="s">
        <v>34</v>
      </c>
      <c r="AE32" s="108"/>
      <c r="AF32" s="109" t="s">
        <v>35</v>
      </c>
      <c r="AG32" s="110"/>
      <c r="AH32" s="111" t="s">
        <v>36</v>
      </c>
      <c r="AI32" s="112"/>
      <c r="AJ32" s="48"/>
      <c r="AK32" s="48"/>
      <c r="AL32" s="48"/>
      <c r="AM32" s="47"/>
    </row>
    <row r="33" spans="1:45" s="1" customFormat="1" ht="16.899999999999999" customHeight="1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93" t="s">
        <v>99</v>
      </c>
      <c r="AE33" s="94"/>
      <c r="AF33" s="94"/>
      <c r="AG33" s="95" t="s">
        <v>37</v>
      </c>
      <c r="AH33" s="96"/>
      <c r="AI33" s="96"/>
      <c r="AL33" s="48"/>
    </row>
    <row r="34" spans="1:45" s="1" customFormat="1" ht="16.899999999999999" customHeight="1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L34" s="48"/>
      <c r="AS34" s="2"/>
    </row>
    <row r="35" spans="1:45" s="1" customFormat="1" ht="15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</row>
    <row r="36" spans="1:45" s="1" customFormat="1" ht="15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</row>
    <row r="37" spans="1:45" s="1" customFormat="1" ht="15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</row>
    <row r="38" spans="1:45" s="1" customFormat="1" ht="15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</row>
  </sheetData>
  <mergeCells count="73">
    <mergeCell ref="AL29:AL30"/>
    <mergeCell ref="AL25:AL26"/>
    <mergeCell ref="AL21:AL22"/>
    <mergeCell ref="F28:H28"/>
    <mergeCell ref="J24:L24"/>
    <mergeCell ref="N28:P28"/>
    <mergeCell ref="V28:X28"/>
    <mergeCell ref="G23:H24"/>
    <mergeCell ref="AH27:AJ28"/>
    <mergeCell ref="S27:T28"/>
    <mergeCell ref="AL1:AL2"/>
    <mergeCell ref="AL17:AL18"/>
    <mergeCell ref="AL13:AL14"/>
    <mergeCell ref="AL9:AL10"/>
    <mergeCell ref="AL5:AL6"/>
    <mergeCell ref="F4:H4"/>
    <mergeCell ref="B2:D2"/>
    <mergeCell ref="B6:D6"/>
    <mergeCell ref="B10:D10"/>
    <mergeCell ref="J8:L8"/>
    <mergeCell ref="B3:D4"/>
    <mergeCell ref="G7:H8"/>
    <mergeCell ref="AH10:AJ10"/>
    <mergeCell ref="R15:T15"/>
    <mergeCell ref="AD20:AF20"/>
    <mergeCell ref="B14:D14"/>
    <mergeCell ref="F12:H12"/>
    <mergeCell ref="AH14:AJ14"/>
    <mergeCell ref="F20:H20"/>
    <mergeCell ref="AD12:AF12"/>
    <mergeCell ref="B19:D20"/>
    <mergeCell ref="B11:D12"/>
    <mergeCell ref="N12:P12"/>
    <mergeCell ref="AH19:AJ20"/>
    <mergeCell ref="V12:X12"/>
    <mergeCell ref="S11:T12"/>
    <mergeCell ref="A1:A2"/>
    <mergeCell ref="A5:A6"/>
    <mergeCell ref="A9:A10"/>
    <mergeCell ref="A13:A14"/>
    <mergeCell ref="A17:A18"/>
    <mergeCell ref="P6:W7"/>
    <mergeCell ref="R9:U9"/>
    <mergeCell ref="AE7:AF8"/>
    <mergeCell ref="A21:A22"/>
    <mergeCell ref="AH30:AJ30"/>
    <mergeCell ref="AD28:AF28"/>
    <mergeCell ref="B26:D26"/>
    <mergeCell ref="B30:D30"/>
    <mergeCell ref="AH26:AJ26"/>
    <mergeCell ref="Z24:AB24"/>
    <mergeCell ref="Q25:V25"/>
    <mergeCell ref="A25:A26"/>
    <mergeCell ref="A29:A30"/>
    <mergeCell ref="B27:D28"/>
    <mergeCell ref="B18:D18"/>
    <mergeCell ref="B22:D22"/>
    <mergeCell ref="AD33:AF33"/>
    <mergeCell ref="AG33:AI33"/>
    <mergeCell ref="AE23:AF24"/>
    <mergeCell ref="M1:AA3"/>
    <mergeCell ref="AD32:AE32"/>
    <mergeCell ref="AF32:AG32"/>
    <mergeCell ref="AH32:AI32"/>
    <mergeCell ref="AH18:AJ18"/>
    <mergeCell ref="AH22:AJ22"/>
    <mergeCell ref="R31:T31"/>
    <mergeCell ref="AH2:AJ2"/>
    <mergeCell ref="AH6:AJ6"/>
    <mergeCell ref="AD4:AF4"/>
    <mergeCell ref="Z8:AB8"/>
    <mergeCell ref="AH3:AJ4"/>
    <mergeCell ref="AH11:AJ12"/>
  </mergeCells>
  <printOptions horizontalCentered="1" verticalCentered="1"/>
  <pageMargins left="0.12" right="0.18" top="0.14000000000000001" bottom="0.12" header="0.11811023622047245" footer="0.11811023622047245"/>
  <pageSetup paperSize="9" scale="80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B21" sqref="B21"/>
    </sheetView>
  </sheetViews>
  <sheetFormatPr defaultRowHeight="15" x14ac:dyDescent="0.25"/>
  <cols>
    <col min="1" max="1" width="12" style="4" bestFit="1" customWidth="1"/>
    <col min="2" max="2" width="8.85546875" style="4"/>
    <col min="3" max="3" width="21.28515625" style="4" bestFit="1" customWidth="1"/>
    <col min="4" max="4" width="21.140625" style="4" bestFit="1" customWidth="1"/>
    <col min="5" max="5" width="20.140625" style="4" bestFit="1" customWidth="1"/>
    <col min="6" max="11" width="8.85546875" style="4"/>
  </cols>
  <sheetData>
    <row r="1" spans="1:11" x14ac:dyDescent="0.25">
      <c r="E1" s="136" t="s">
        <v>100</v>
      </c>
    </row>
    <row r="2" spans="1:11" ht="15.75" thickBot="1" x14ac:dyDescent="0.3">
      <c r="E2" s="137"/>
    </row>
    <row r="3" spans="1:11" ht="15.75" thickBot="1" x14ac:dyDescent="0.3"/>
    <row r="4" spans="1:11" s="9" customFormat="1" ht="10.15" customHeight="1" thickTop="1" x14ac:dyDescent="0.25">
      <c r="A4" s="129" t="s">
        <v>14</v>
      </c>
      <c r="B4" s="131" t="s">
        <v>3</v>
      </c>
      <c r="C4" s="133" t="s">
        <v>4</v>
      </c>
      <c r="D4" s="133"/>
      <c r="E4" s="134" t="s">
        <v>13</v>
      </c>
      <c r="F4" s="5"/>
      <c r="G4" s="5"/>
      <c r="H4" s="5"/>
      <c r="I4" s="5"/>
      <c r="J4" s="5"/>
      <c r="K4" s="5"/>
    </row>
    <row r="5" spans="1:11" ht="15.75" thickBot="1" x14ac:dyDescent="0.3">
      <c r="A5" s="130"/>
      <c r="B5" s="132"/>
      <c r="C5" s="13" t="s">
        <v>11</v>
      </c>
      <c r="D5" s="13" t="s">
        <v>12</v>
      </c>
      <c r="E5" s="135"/>
    </row>
    <row r="6" spans="1:11" ht="15.75" thickTop="1" x14ac:dyDescent="0.25">
      <c r="A6" s="10" t="s">
        <v>15</v>
      </c>
      <c r="B6" s="21">
        <v>122</v>
      </c>
      <c r="C6" s="21" t="s">
        <v>80</v>
      </c>
      <c r="D6" s="21" t="s">
        <v>81</v>
      </c>
      <c r="E6" s="22" t="s">
        <v>82</v>
      </c>
      <c r="F6" s="14"/>
    </row>
    <row r="7" spans="1:11" x14ac:dyDescent="0.25">
      <c r="A7" s="11" t="s">
        <v>16</v>
      </c>
      <c r="B7" s="21">
        <v>188</v>
      </c>
      <c r="C7" s="21" t="s">
        <v>93</v>
      </c>
      <c r="D7" s="21" t="s">
        <v>45</v>
      </c>
      <c r="E7" s="22" t="s">
        <v>63</v>
      </c>
      <c r="F7" s="14"/>
    </row>
    <row r="8" spans="1:11" x14ac:dyDescent="0.25">
      <c r="A8" s="11" t="s">
        <v>17</v>
      </c>
      <c r="B8" s="21">
        <v>144</v>
      </c>
      <c r="C8" s="21" t="s">
        <v>83</v>
      </c>
      <c r="D8" s="21" t="s">
        <v>39</v>
      </c>
      <c r="E8" s="22" t="s">
        <v>70</v>
      </c>
    </row>
    <row r="9" spans="1:11" x14ac:dyDescent="0.25">
      <c r="A9" s="11" t="s">
        <v>18</v>
      </c>
      <c r="B9" s="21">
        <v>185</v>
      </c>
      <c r="C9" s="21" t="s">
        <v>72</v>
      </c>
      <c r="D9" s="21" t="s">
        <v>73</v>
      </c>
      <c r="E9" s="22" t="s">
        <v>51</v>
      </c>
    </row>
    <row r="10" spans="1:11" x14ac:dyDescent="0.25">
      <c r="A10" s="11" t="s">
        <v>19</v>
      </c>
      <c r="B10" s="21">
        <v>118</v>
      </c>
      <c r="C10" s="21" t="s">
        <v>95</v>
      </c>
      <c r="D10" s="21" t="s">
        <v>77</v>
      </c>
      <c r="E10" s="22" t="s">
        <v>96</v>
      </c>
    </row>
    <row r="11" spans="1:11" x14ac:dyDescent="0.25">
      <c r="A11" s="11" t="s">
        <v>20</v>
      </c>
      <c r="B11" s="21">
        <v>177</v>
      </c>
      <c r="C11" s="21" t="s">
        <v>86</v>
      </c>
      <c r="D11" s="21" t="s">
        <v>87</v>
      </c>
      <c r="E11" s="22" t="s">
        <v>89</v>
      </c>
    </row>
    <row r="12" spans="1:11" x14ac:dyDescent="0.25">
      <c r="A12" s="11" t="s">
        <v>21</v>
      </c>
      <c r="B12" s="21">
        <v>134</v>
      </c>
      <c r="C12" s="21" t="s">
        <v>54</v>
      </c>
      <c r="D12" s="21" t="s">
        <v>39</v>
      </c>
      <c r="E12" s="22" t="s">
        <v>51</v>
      </c>
    </row>
    <row r="13" spans="1:11" x14ac:dyDescent="0.25">
      <c r="A13" s="11" t="s">
        <v>22</v>
      </c>
      <c r="B13" s="21">
        <v>156</v>
      </c>
      <c r="C13" s="21" t="s">
        <v>88</v>
      </c>
      <c r="D13" s="21" t="s">
        <v>69</v>
      </c>
      <c r="E13" s="22" t="s">
        <v>76</v>
      </c>
    </row>
    <row r="14" spans="1:11" x14ac:dyDescent="0.25">
      <c r="A14" s="11" t="s">
        <v>23</v>
      </c>
      <c r="B14" s="21">
        <v>129</v>
      </c>
      <c r="C14" s="21" t="s">
        <v>66</v>
      </c>
      <c r="D14" s="21" t="s">
        <v>67</v>
      </c>
      <c r="E14" s="22" t="s">
        <v>46</v>
      </c>
    </row>
    <row r="15" spans="1:11" x14ac:dyDescent="0.25">
      <c r="A15" s="11" t="s">
        <v>24</v>
      </c>
      <c r="B15" s="21">
        <v>153</v>
      </c>
      <c r="C15" s="21" t="s">
        <v>78</v>
      </c>
      <c r="D15" s="21" t="s">
        <v>57</v>
      </c>
      <c r="E15" s="22" t="s">
        <v>46</v>
      </c>
    </row>
    <row r="16" spans="1:11" x14ac:dyDescent="0.25">
      <c r="A16" s="11" t="s">
        <v>25</v>
      </c>
      <c r="B16" s="21">
        <v>189</v>
      </c>
      <c r="C16" s="21" t="s">
        <v>91</v>
      </c>
      <c r="D16" s="21" t="s">
        <v>45</v>
      </c>
      <c r="E16" s="22" t="s">
        <v>92</v>
      </c>
    </row>
    <row r="17" spans="1:5" customFormat="1" x14ac:dyDescent="0.25">
      <c r="A17" s="11" t="s">
        <v>26</v>
      </c>
      <c r="B17" s="21">
        <v>163</v>
      </c>
      <c r="C17" s="21" t="s">
        <v>103</v>
      </c>
      <c r="D17" s="21" t="s">
        <v>39</v>
      </c>
      <c r="E17" s="22" t="s">
        <v>50</v>
      </c>
    </row>
    <row r="18" spans="1:5" customFormat="1" x14ac:dyDescent="0.25">
      <c r="A18" s="11" t="s">
        <v>27</v>
      </c>
      <c r="B18" s="21">
        <v>190</v>
      </c>
      <c r="C18" s="21" t="s">
        <v>90</v>
      </c>
      <c r="D18" s="21" t="s">
        <v>67</v>
      </c>
      <c r="E18" s="22" t="s">
        <v>51</v>
      </c>
    </row>
    <row r="19" spans="1:5" customFormat="1" x14ac:dyDescent="0.25">
      <c r="A19" s="11" t="s">
        <v>28</v>
      </c>
      <c r="B19" s="21">
        <v>164</v>
      </c>
      <c r="C19" s="21" t="s">
        <v>56</v>
      </c>
      <c r="D19" s="21" t="s">
        <v>57</v>
      </c>
      <c r="E19" s="22" t="s">
        <v>46</v>
      </c>
    </row>
    <row r="20" spans="1:5" customFormat="1" x14ac:dyDescent="0.25">
      <c r="A20" s="11" t="s">
        <v>29</v>
      </c>
      <c r="B20" s="21">
        <v>128</v>
      </c>
      <c r="C20" s="21" t="s">
        <v>55</v>
      </c>
      <c r="D20" s="21" t="s">
        <v>57</v>
      </c>
      <c r="E20" s="22" t="s">
        <v>51</v>
      </c>
    </row>
    <row r="21" spans="1:5" customFormat="1" ht="15.75" thickBot="1" x14ac:dyDescent="0.3">
      <c r="A21" s="15" t="s">
        <v>30</v>
      </c>
      <c r="B21" s="21">
        <v>161</v>
      </c>
      <c r="C21" s="21" t="s">
        <v>41</v>
      </c>
      <c r="D21" s="21" t="s">
        <v>42</v>
      </c>
      <c r="E21" s="22" t="s">
        <v>43</v>
      </c>
    </row>
    <row r="22" spans="1:5" customFormat="1" ht="15.75" thickTop="1" x14ac:dyDescent="0.25">
      <c r="A22" s="4"/>
      <c r="B22" s="4"/>
      <c r="C22" s="4"/>
      <c r="D22" s="4"/>
      <c r="E22" s="4"/>
    </row>
    <row r="24" spans="1:5" customFormat="1" x14ac:dyDescent="0.25">
      <c r="A24" s="4"/>
      <c r="B24" s="4"/>
      <c r="C24" s="4"/>
      <c r="D24" s="4"/>
      <c r="E24" s="4"/>
    </row>
  </sheetData>
  <mergeCells count="5">
    <mergeCell ref="A4:A5"/>
    <mergeCell ref="B4:B5"/>
    <mergeCell ref="C4:D4"/>
    <mergeCell ref="E4:E5"/>
    <mergeCell ref="E1:E2"/>
  </mergeCells>
  <pageMargins left="0.7" right="0.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28575</xdr:rowOff>
              </from>
              <to>
                <xdr:col>0</xdr:col>
                <xdr:colOff>847725</xdr:colOff>
                <xdr:row>2</xdr:row>
                <xdr:rowOff>142875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4"/>
  <sheetViews>
    <sheetView workbookViewId="0">
      <selection activeCell="D4" sqref="D4"/>
    </sheetView>
  </sheetViews>
  <sheetFormatPr defaultColWidth="8.85546875" defaultRowHeight="15" x14ac:dyDescent="0.2"/>
  <cols>
    <col min="1" max="1" width="4.5703125" style="40" bestFit="1" customWidth="1"/>
    <col min="2" max="2" width="4.28515625" style="40" bestFit="1" customWidth="1"/>
    <col min="3" max="5" width="21.7109375" style="40" customWidth="1"/>
    <col min="6" max="16384" width="8.85546875" style="4"/>
  </cols>
  <sheetData>
    <row r="1" spans="1:5" x14ac:dyDescent="0.2">
      <c r="E1" s="138" t="s">
        <v>101</v>
      </c>
    </row>
    <row r="2" spans="1:5" ht="15.75" thickBot="1" x14ac:dyDescent="0.25">
      <c r="E2" s="139"/>
    </row>
    <row r="3" spans="1:5" ht="15.75" thickBot="1" x14ac:dyDescent="0.25"/>
    <row r="4" spans="1:5" s="6" customFormat="1" ht="17.25" thickTop="1" thickBot="1" x14ac:dyDescent="0.3">
      <c r="A4" s="41" t="s">
        <v>2</v>
      </c>
      <c r="B4" s="42" t="s">
        <v>3</v>
      </c>
      <c r="C4" s="42" t="s">
        <v>11</v>
      </c>
      <c r="D4" s="42" t="s">
        <v>12</v>
      </c>
      <c r="E4" s="43" t="s">
        <v>13</v>
      </c>
    </row>
    <row r="5" spans="1:5" ht="15.75" thickTop="1" x14ac:dyDescent="0.25">
      <c r="A5" s="44">
        <v>1</v>
      </c>
      <c r="B5" s="21">
        <f>Βαθμολογίες!B5</f>
        <v>122</v>
      </c>
      <c r="C5" s="21" t="str">
        <f>Βαθμολογίες!C5</f>
        <v>ΠΑΥΛΟΠΟΥΛΟΣ</v>
      </c>
      <c r="D5" s="21" t="str">
        <f>Βαθμολογίες!D5</f>
        <v>ΛΟΥΚΑΣ</v>
      </c>
      <c r="E5" s="45" t="str">
        <f>Βαθμολογίες!E5</f>
        <v>TOYOTA KE 70</v>
      </c>
    </row>
    <row r="6" spans="1:5" x14ac:dyDescent="0.25">
      <c r="A6" s="69">
        <v>2</v>
      </c>
      <c r="B6" s="70">
        <f>Βαθμολογίες!B6</f>
        <v>134</v>
      </c>
      <c r="C6" s="70" t="str">
        <f>Βαθμολογίες!C6</f>
        <v>ΓΡΗΓΟΡΙΟΥ</v>
      </c>
      <c r="D6" s="70" t="str">
        <f>Βαθμολογίες!D6</f>
        <v>ΠΑΝΑΓΙΩΤΗΣ</v>
      </c>
      <c r="E6" s="71" t="str">
        <f>Βαθμολογίες!E6</f>
        <v>BMW E36</v>
      </c>
    </row>
    <row r="7" spans="1:5" x14ac:dyDescent="0.25">
      <c r="A7" s="44">
        <v>3</v>
      </c>
      <c r="B7" s="21">
        <f>Βαθμολογίες!B7</f>
        <v>164</v>
      </c>
      <c r="C7" s="21" t="str">
        <f>Βαθμολογίες!C7</f>
        <v xml:space="preserve">ΖΑΧΑΡΙΑΔΗΣ </v>
      </c>
      <c r="D7" s="21" t="str">
        <f>Βαθμολογίες!D7</f>
        <v>ΓΕΩΡΓΙΟΣ</v>
      </c>
      <c r="E7" s="45" t="str">
        <f>Βαθμολογίες!E7</f>
        <v>BMW E30</v>
      </c>
    </row>
    <row r="8" spans="1:5" x14ac:dyDescent="0.25">
      <c r="A8" s="69">
        <v>4</v>
      </c>
      <c r="B8" s="70">
        <f>Βαθμολογίες!B8</f>
        <v>144</v>
      </c>
      <c r="C8" s="70" t="str">
        <f>Βαθμολογίες!C8</f>
        <v>ΡΑΠΤΗΣ</v>
      </c>
      <c r="D8" s="70" t="str">
        <f>Βαθμολογίες!D8</f>
        <v>ΠΑΝΑΓΙΩΤΗΣ</v>
      </c>
      <c r="E8" s="71" t="str">
        <f>Βαθμολογίες!E8</f>
        <v>NISSAN 200SX</v>
      </c>
    </row>
    <row r="9" spans="1:5" x14ac:dyDescent="0.25">
      <c r="A9" s="44">
        <v>5</v>
      </c>
      <c r="B9" s="21">
        <f>Βαθμολογίες!B9</f>
        <v>129</v>
      </c>
      <c r="C9" s="21" t="str">
        <f>Βαθμολογίες!C9</f>
        <v xml:space="preserve">ΚΛΩΝΑΡΗΣ </v>
      </c>
      <c r="D9" s="21" t="str">
        <f>Βαθμολογίες!D9</f>
        <v>ΜΙΧΑΗΛ</v>
      </c>
      <c r="E9" s="45" t="str">
        <f>Βαθμολογίες!E9</f>
        <v>BMW E30</v>
      </c>
    </row>
    <row r="10" spans="1:5" x14ac:dyDescent="0.25">
      <c r="A10" s="69">
        <v>6</v>
      </c>
      <c r="B10" s="70">
        <f>Βαθμολογίες!B10</f>
        <v>118</v>
      </c>
      <c r="C10" s="70" t="str">
        <f>Βαθμολογίες!C10</f>
        <v>ΧΑΡΑΛΑΜΠΟΥΣ</v>
      </c>
      <c r="D10" s="70" t="str">
        <f>Βαθμολογίες!D10</f>
        <v>ΝΙΚΟΛΑΟΣ</v>
      </c>
      <c r="E10" s="71" t="str">
        <f>Βαθμολογίες!E10</f>
        <v>TOYOTA STARLET</v>
      </c>
    </row>
    <row r="11" spans="1:5" x14ac:dyDescent="0.25">
      <c r="A11" s="44">
        <v>7</v>
      </c>
      <c r="B11" s="21">
        <f>Βαθμολογίες!B11</f>
        <v>153</v>
      </c>
      <c r="C11" s="21" t="str">
        <f>Βαθμολογίες!C11</f>
        <v>ΠΑΠΑΓΙΑΝΝΙΔΗΣ</v>
      </c>
      <c r="D11" s="21" t="str">
        <f>Βαθμολογίες!D11</f>
        <v>ΓΕΩΡΓΙΟΣ</v>
      </c>
      <c r="E11" s="45" t="str">
        <f>Βαθμολογίες!E11</f>
        <v>BMW E30</v>
      </c>
    </row>
    <row r="12" spans="1:5" x14ac:dyDescent="0.25">
      <c r="A12" s="69">
        <v>8</v>
      </c>
      <c r="B12" s="70">
        <f>Βαθμολογίες!B12</f>
        <v>177</v>
      </c>
      <c r="C12" s="70" t="str">
        <f>Βαθμολογίες!C12</f>
        <v>ΣΠΑΝΟΣ</v>
      </c>
      <c r="D12" s="70" t="str">
        <f>Βαθμολογίες!D12</f>
        <v>ΜΑΡΙΟΣ</v>
      </c>
      <c r="E12" s="71" t="str">
        <f>Βαθμολογίες!E12</f>
        <v>MAZDA RX7 FC3S</v>
      </c>
    </row>
    <row r="13" spans="1:5" s="68" customFormat="1" x14ac:dyDescent="0.25">
      <c r="A13" s="44">
        <v>9</v>
      </c>
      <c r="B13" s="21">
        <f>Βαθμολογίες!B13</f>
        <v>189</v>
      </c>
      <c r="C13" s="21" t="str">
        <f>Βαθμολογίες!C13</f>
        <v>ΤΣΙΑΚΑΣ</v>
      </c>
      <c r="D13" s="21" t="str">
        <f>Βαθμολογίες!D13</f>
        <v>ΚΩΝ/ΝΟΣ</v>
      </c>
      <c r="E13" s="45" t="str">
        <f>Βαθμολογίες!E13</f>
        <v>OPEL ASCONA</v>
      </c>
    </row>
    <row r="14" spans="1:5" x14ac:dyDescent="0.25">
      <c r="A14" s="69">
        <v>10</v>
      </c>
      <c r="B14" s="70">
        <f>Βαθμολογίες!B14</f>
        <v>185</v>
      </c>
      <c r="C14" s="70" t="str">
        <f>Βαθμολογίες!C14</f>
        <v>ΜΠΑΚΟΥΛΑΣ</v>
      </c>
      <c r="D14" s="70" t="str">
        <f>Βαθμολογίες!D14</f>
        <v>ΧΡΗΣΤΟΣ</v>
      </c>
      <c r="E14" s="71" t="str">
        <f>Βαθμολογίες!E14</f>
        <v>BMW E36</v>
      </c>
    </row>
    <row r="15" spans="1:5" s="68" customFormat="1" x14ac:dyDescent="0.25">
      <c r="A15" s="44">
        <v>11</v>
      </c>
      <c r="B15" s="21">
        <f>Βαθμολογίες!B15</f>
        <v>163</v>
      </c>
      <c r="C15" s="21" t="str">
        <f>Βαθμολογίες!C15</f>
        <v>ΓΙΑΝΝΟΠΟΥΛΟΣ</v>
      </c>
      <c r="D15" s="21" t="str">
        <f>Βαθμολογίες!D15</f>
        <v>ΠΑΝΑΓΙΩΤΗΣ</v>
      </c>
      <c r="E15" s="45" t="str">
        <f>Βαθμολογίες!E15</f>
        <v>MAZDA RX8</v>
      </c>
    </row>
    <row r="16" spans="1:5" x14ac:dyDescent="0.25">
      <c r="A16" s="69">
        <v>12</v>
      </c>
      <c r="B16" s="70">
        <f>Βαθμολογίες!B16</f>
        <v>156</v>
      </c>
      <c r="C16" s="70" t="str">
        <f>Βαθμολογίες!C16</f>
        <v>ΣΠΟΝΔΥΛΙΔΗΣ</v>
      </c>
      <c r="D16" s="70" t="str">
        <f>Βαθμολογίες!D16</f>
        <v>ΑΛΕΞΑΝΔΡΟΣ</v>
      </c>
      <c r="E16" s="71" t="str">
        <f>Βαθμολογίες!E16</f>
        <v>NISSAN 350Z</v>
      </c>
    </row>
    <row r="17" spans="1:5" s="68" customFormat="1" x14ac:dyDescent="0.25">
      <c r="A17" s="44">
        <v>13</v>
      </c>
      <c r="B17" s="21">
        <f>Βαθμολογίες!B17</f>
        <v>190</v>
      </c>
      <c r="C17" s="21" t="str">
        <f>Βαθμολογίες!C17</f>
        <v>ΣΤΑΥΡΑΚΗΣ</v>
      </c>
      <c r="D17" s="21" t="str">
        <f>Βαθμολογίες!D17</f>
        <v>ΜΙΧΑΗΛ</v>
      </c>
      <c r="E17" s="45" t="str">
        <f>Βαθμολογίες!E17</f>
        <v>BMW E36</v>
      </c>
    </row>
    <row r="18" spans="1:5" x14ac:dyDescent="0.25">
      <c r="A18" s="69">
        <v>14</v>
      </c>
      <c r="B18" s="70">
        <f>Βαθμολογίες!B18</f>
        <v>188</v>
      </c>
      <c r="C18" s="70" t="str">
        <f>Βαθμολογίες!C18</f>
        <v>ΤΣΟΚΑΝΗΣ</v>
      </c>
      <c r="D18" s="70" t="str">
        <f>Βαθμολογίες!D18</f>
        <v>ΚΩΝ/ΝΟΣ</v>
      </c>
      <c r="E18" s="71" t="str">
        <f>Βαθμολογίες!E18</f>
        <v>TOYOTA CELICA</v>
      </c>
    </row>
    <row r="19" spans="1:5" s="68" customFormat="1" x14ac:dyDescent="0.25">
      <c r="A19" s="44">
        <v>15</v>
      </c>
      <c r="B19" s="21">
        <f>Βαθμολογίες!B19</f>
        <v>128</v>
      </c>
      <c r="C19" s="21" t="str">
        <f>Βαθμολογίες!C19</f>
        <v>ΔΑΡΖΕΝΤΑΣ</v>
      </c>
      <c r="D19" s="21" t="str">
        <f>Βαθμολογίες!D19</f>
        <v>ΓΕΩΡΓΙΟΣ</v>
      </c>
      <c r="E19" s="45" t="str">
        <f>Βαθμολογίες!E19</f>
        <v>BMW E36</v>
      </c>
    </row>
    <row r="20" spans="1:5" x14ac:dyDescent="0.25">
      <c r="A20" s="69">
        <v>16</v>
      </c>
      <c r="B20" s="70">
        <f>Βαθμολογίες!B20</f>
        <v>161</v>
      </c>
      <c r="C20" s="70" t="str">
        <f>Βαθμολογίες!C20</f>
        <v>ΑΚΡΙΔΑΣ</v>
      </c>
      <c r="D20" s="70" t="str">
        <f>Βαθμολογίες!D20</f>
        <v>ΔΗΜΗΤΡΙΟΣ</v>
      </c>
      <c r="E20" s="71" t="str">
        <f>Βαθμολογίες!E20</f>
        <v>MAZDA RX7</v>
      </c>
    </row>
    <row r="21" spans="1:5" s="68" customFormat="1" x14ac:dyDescent="0.25">
      <c r="A21" s="44">
        <v>17</v>
      </c>
      <c r="B21" s="21">
        <f>Βαθμολογίες!B21</f>
        <v>180</v>
      </c>
      <c r="C21" s="21" t="str">
        <f>Βαθμολογίες!C21</f>
        <v>ΓΑΡΝΑΒΟΣ</v>
      </c>
      <c r="D21" s="21" t="str">
        <f>Βαθμολογίες!D21</f>
        <v>ΒΑΣΙΛΕΙΟΣ</v>
      </c>
      <c r="E21" s="45" t="str">
        <f>Βαθμολογίες!E21</f>
        <v>BMW E30</v>
      </c>
    </row>
    <row r="22" spans="1:5" x14ac:dyDescent="0.25">
      <c r="A22" s="69">
        <v>18</v>
      </c>
      <c r="B22" s="70">
        <f>Βαθμολογίες!B22</f>
        <v>191</v>
      </c>
      <c r="C22" s="70" t="str">
        <f>Βαθμολογίες!C22</f>
        <v>ΚΑΠΠΗΣ</v>
      </c>
      <c r="D22" s="70" t="str">
        <f>Βαθμολογίες!D22</f>
        <v>ΧΑΡΑΛΑΜΠΟΣ</v>
      </c>
      <c r="E22" s="71" t="str">
        <f>Βαθμολογίες!E22</f>
        <v>MAZDA MX5</v>
      </c>
    </row>
    <row r="23" spans="1:5" s="68" customFormat="1" x14ac:dyDescent="0.25">
      <c r="A23" s="44">
        <v>19</v>
      </c>
      <c r="B23" s="21">
        <f>Βαθμολογίες!B23</f>
        <v>162</v>
      </c>
      <c r="C23" s="21" t="str">
        <f>Βαθμολογίες!C23</f>
        <v>ΑΓΓΕΛΗΣ</v>
      </c>
      <c r="D23" s="21" t="str">
        <f>Βαθμολογίες!D23</f>
        <v>ΠΑΝΑΓΙΩΤΗΣ</v>
      </c>
      <c r="E23" s="45" t="str">
        <f>Βαθμολογίες!E23</f>
        <v>OPEL KADETT</v>
      </c>
    </row>
    <row r="24" spans="1:5" x14ac:dyDescent="0.25">
      <c r="A24" s="69">
        <v>20</v>
      </c>
      <c r="B24" s="70">
        <f>Βαθμολογίες!B24</f>
        <v>166</v>
      </c>
      <c r="C24" s="70" t="str">
        <f>Βαθμολογίες!C24</f>
        <v xml:space="preserve">ΠΑΣΧΟΣ </v>
      </c>
      <c r="D24" s="70" t="str">
        <f>Βαθμολογίες!D24</f>
        <v>ΑΝΤΩΝΙΟΣ</v>
      </c>
      <c r="E24" s="71" t="str">
        <f>Βαθμολογίες!E24</f>
        <v>BMW E36</v>
      </c>
    </row>
    <row r="25" spans="1:5" s="68" customFormat="1" x14ac:dyDescent="0.25">
      <c r="A25" s="44">
        <v>21</v>
      </c>
      <c r="B25" s="21">
        <f>Βαθμολογίες!B25</f>
        <v>158</v>
      </c>
      <c r="C25" s="21" t="str">
        <f>Βαθμολογίες!C25</f>
        <v>ΑΡΓΥΡΟΣ</v>
      </c>
      <c r="D25" s="21" t="str">
        <f>Βαθμολογίες!D25</f>
        <v>ΚΩΝ/ΝΟΣ</v>
      </c>
      <c r="E25" s="45" t="str">
        <f>Βαθμολογίες!E25</f>
        <v>BMW E30</v>
      </c>
    </row>
    <row r="26" spans="1:5" x14ac:dyDescent="0.25">
      <c r="A26" s="44">
        <v>22</v>
      </c>
      <c r="B26" s="70">
        <f>Βαθμολογίες!B26</f>
        <v>181</v>
      </c>
      <c r="C26" s="70" t="str">
        <f>Βαθμολογίες!C26</f>
        <v>ΓΙΑΝΝΑΚΟΠΟΥΛΟΣ</v>
      </c>
      <c r="D26" s="70" t="str">
        <f>Βαθμολογίες!D26</f>
        <v>ΣΠΥΡΟΣ</v>
      </c>
      <c r="E26" s="71" t="str">
        <f>Βαθμολογίες!E26</f>
        <v>BMW E36</v>
      </c>
    </row>
    <row r="27" spans="1:5" s="68" customFormat="1" x14ac:dyDescent="0.25">
      <c r="A27" s="44">
        <v>23</v>
      </c>
      <c r="B27" s="21">
        <f>Βαθμολογίες!B27</f>
        <v>182</v>
      </c>
      <c r="C27" s="21" t="str">
        <f>Βαθμολογίες!C27</f>
        <v>ΓΚΡΙΜΕΚΗΣ</v>
      </c>
      <c r="D27" s="21" t="str">
        <f>Βαθμολογίες!D27</f>
        <v>ΑΚΗΣ</v>
      </c>
      <c r="E27" s="45" t="str">
        <f>Βαθμολογίες!E27</f>
        <v>BMW E36</v>
      </c>
    </row>
    <row r="28" spans="1:5" x14ac:dyDescent="0.25">
      <c r="A28" s="69">
        <v>24</v>
      </c>
      <c r="B28" s="70">
        <f>Βαθμολογίες!B28</f>
        <v>183</v>
      </c>
      <c r="C28" s="70" t="str">
        <f>Βαθμολογίες!C28</f>
        <v>ΚΗΠΟΥΡΟΣ</v>
      </c>
      <c r="D28" s="70" t="str">
        <f>Βαθμολογίες!D28</f>
        <v>ΜΑΤΘΑΙΟΣ</v>
      </c>
      <c r="E28" s="71" t="str">
        <f>Βαθμολογίες!E28</f>
        <v>TOYOTA CELICA</v>
      </c>
    </row>
    <row r="29" spans="1:5" s="68" customFormat="1" x14ac:dyDescent="0.25">
      <c r="A29" s="44">
        <v>25</v>
      </c>
      <c r="B29" s="21">
        <f>Βαθμολογίες!B29</f>
        <v>184</v>
      </c>
      <c r="C29" s="21" t="str">
        <f>Βαθμολογίες!C29</f>
        <v>ΚΙΟΥΣΗΣ</v>
      </c>
      <c r="D29" s="21" t="str">
        <f>Βαθμολογίες!D29</f>
        <v>ΙΩΑΝΝΗΣ</v>
      </c>
      <c r="E29" s="45" t="str">
        <f>Βαθμολογίες!E29</f>
        <v>BMW E36</v>
      </c>
    </row>
    <row r="30" spans="1:5" x14ac:dyDescent="0.25">
      <c r="A30" s="69">
        <v>26</v>
      </c>
      <c r="B30" s="70">
        <f>Βαθμολογίες!B30</f>
        <v>165</v>
      </c>
      <c r="C30" s="70" t="str">
        <f>Βαθμολογίες!C30</f>
        <v>ΚΟΚΚΩΝΗΣ</v>
      </c>
      <c r="D30" s="70" t="str">
        <f>Βαθμολογίες!D30</f>
        <v>ΑΛΕΞΑΝΔΡΟΣ</v>
      </c>
      <c r="E30" s="71" t="str">
        <f>Βαθμολογίες!E30</f>
        <v>NISSAN 200SX</v>
      </c>
    </row>
    <row r="31" spans="1:5" s="68" customFormat="1" x14ac:dyDescent="0.25">
      <c r="A31" s="44">
        <v>27</v>
      </c>
      <c r="B31" s="21">
        <f>Βαθμολογίες!B31</f>
        <v>123</v>
      </c>
      <c r="C31" s="21" t="str">
        <f>Βαθμολογίες!C31</f>
        <v>ΛΑΟΥΤΑΡΗΣ</v>
      </c>
      <c r="D31" s="21" t="str">
        <f>Βαθμολογίες!D31</f>
        <v>ΠΑΝΑΓΙΩΤΗΣ</v>
      </c>
      <c r="E31" s="45" t="str">
        <f>Βαθμολογίες!E31</f>
        <v>BMW E36</v>
      </c>
    </row>
    <row r="32" spans="1:5" x14ac:dyDescent="0.25">
      <c r="A32" s="69">
        <v>28</v>
      </c>
      <c r="B32" s="70">
        <f>Βαθμολογίες!B32</f>
        <v>152</v>
      </c>
      <c r="C32" s="70" t="str">
        <f>Βαθμολογίες!C32</f>
        <v>ΝΟΜΙΚΟΣ</v>
      </c>
      <c r="D32" s="70" t="str">
        <f>Βαθμολογίες!D32</f>
        <v>ΑΝΤΩΝΙΟΣ</v>
      </c>
      <c r="E32" s="71" t="str">
        <f>Βαθμολογίες!E32</f>
        <v>NISSAN 350Z</v>
      </c>
    </row>
    <row r="33" spans="1:5" s="68" customFormat="1" x14ac:dyDescent="0.25">
      <c r="A33" s="72">
        <v>29</v>
      </c>
      <c r="B33" s="73">
        <f>Βαθμολογίες!B33</f>
        <v>151</v>
      </c>
      <c r="C33" s="73" t="str">
        <f>Βαθμολογίες!C33</f>
        <v>ΝΟΜΙΚΟΣ</v>
      </c>
      <c r="D33" s="73" t="str">
        <f>Βαθμολογίες!D33</f>
        <v>ΝΙΚΟΛΑΟΣ</v>
      </c>
      <c r="E33" s="74" t="str">
        <f>Βαθμολογίες!E33</f>
        <v>NISSAN 350Z</v>
      </c>
    </row>
    <row r="34" spans="1:5" x14ac:dyDescent="0.25">
      <c r="A34" s="69">
        <v>30</v>
      </c>
      <c r="B34" s="70">
        <f>Βαθμολογίες!B34</f>
        <v>154</v>
      </c>
      <c r="C34" s="70" t="str">
        <f>Βαθμολογίες!C34</f>
        <v>ΡΟΥΣΣΟΣ</v>
      </c>
      <c r="D34" s="70" t="str">
        <f>Βαθμολογίες!D34</f>
        <v>ΙΩΑΝΝΗΣ</v>
      </c>
      <c r="E34" s="71" t="str">
        <f>Βαθμολογίες!E34</f>
        <v>MAZDA MX5</v>
      </c>
    </row>
    <row r="35" spans="1:5" s="68" customFormat="1" x14ac:dyDescent="0.25">
      <c r="A35" s="44">
        <v>31</v>
      </c>
      <c r="B35" s="21">
        <f>Βαθμολογίες!B35</f>
        <v>155</v>
      </c>
      <c r="C35" s="21" t="str">
        <f>Βαθμολογίες!C35</f>
        <v>ΡΟΥΣΣΟΣ</v>
      </c>
      <c r="D35" s="21" t="str">
        <f>Βαθμολογίες!D35</f>
        <v>ΠΑΝΤΕΛΕΗΜΩΝ</v>
      </c>
      <c r="E35" s="45" t="str">
        <f>Βαθμολογίες!E35</f>
        <v>MAZDA MX5</v>
      </c>
    </row>
    <row r="36" spans="1:5" x14ac:dyDescent="0.25">
      <c r="A36" s="69">
        <v>32</v>
      </c>
      <c r="B36" s="70">
        <f>Βαθμολογίες!B36</f>
        <v>187</v>
      </c>
      <c r="C36" s="70" t="str">
        <f>Βαθμολογίες!C36</f>
        <v>ΦΛΕΓΓΑΣ</v>
      </c>
      <c r="D36" s="70" t="str">
        <f>Βαθμολογίες!D36</f>
        <v>ΙΩΑΝΝΗΣ</v>
      </c>
      <c r="E36" s="71" t="str">
        <f>Βαθμολογίες!E36</f>
        <v>MAZDA RX8</v>
      </c>
    </row>
    <row r="37" spans="1:5" s="68" customFormat="1" x14ac:dyDescent="0.25">
      <c r="A37" s="44">
        <v>33</v>
      </c>
      <c r="B37" s="21">
        <f>Βαθμολογίες!B37</f>
        <v>0</v>
      </c>
      <c r="C37" s="21">
        <f>Βαθμολογίες!C37</f>
        <v>0</v>
      </c>
      <c r="D37" s="21">
        <f>Βαθμολογίες!D37</f>
        <v>0</v>
      </c>
      <c r="E37" s="45">
        <f>Βαθμολογίες!E37</f>
        <v>0</v>
      </c>
    </row>
    <row r="38" spans="1:5" x14ac:dyDescent="0.25">
      <c r="A38" s="69">
        <v>34</v>
      </c>
      <c r="B38" s="70">
        <f>Βαθμολογίες!B38</f>
        <v>0</v>
      </c>
      <c r="C38" s="70">
        <f>Βαθμολογίες!C38</f>
        <v>0</v>
      </c>
      <c r="D38" s="70">
        <f>Βαθμολογίες!D38</f>
        <v>0</v>
      </c>
      <c r="E38" s="71">
        <f>Βαθμολογίες!E38</f>
        <v>0</v>
      </c>
    </row>
    <row r="39" spans="1:5" s="68" customFormat="1" x14ac:dyDescent="0.25">
      <c r="A39" s="44">
        <v>35</v>
      </c>
      <c r="B39" s="21">
        <f>Βαθμολογίες!B39</f>
        <v>0</v>
      </c>
      <c r="C39" s="21">
        <f>Βαθμολογίες!C39</f>
        <v>0</v>
      </c>
      <c r="D39" s="21">
        <f>Βαθμολογίες!D39</f>
        <v>0</v>
      </c>
      <c r="E39" s="45">
        <f>Βαθμολογίες!E39</f>
        <v>0</v>
      </c>
    </row>
    <row r="40" spans="1:5" x14ac:dyDescent="0.25">
      <c r="A40" s="69">
        <v>36</v>
      </c>
      <c r="B40" s="70">
        <f>Βαθμολογίες!B40</f>
        <v>0</v>
      </c>
      <c r="C40" s="70">
        <f>Βαθμολογίες!C40</f>
        <v>0</v>
      </c>
      <c r="D40" s="70">
        <f>Βαθμολογίες!D40</f>
        <v>0</v>
      </c>
      <c r="E40" s="71">
        <f>Βαθμολογίες!E40</f>
        <v>0</v>
      </c>
    </row>
    <row r="41" spans="1:5" s="68" customFormat="1" x14ac:dyDescent="0.25">
      <c r="A41" s="44">
        <v>37</v>
      </c>
      <c r="B41" s="21">
        <f>Βαθμολογίες!B41</f>
        <v>0</v>
      </c>
      <c r="C41" s="21">
        <f>Βαθμολογίες!C41</f>
        <v>0</v>
      </c>
      <c r="D41" s="21">
        <f>Βαθμολογίες!D41</f>
        <v>0</v>
      </c>
      <c r="E41" s="45">
        <f>Βαθμολογίες!E41</f>
        <v>0</v>
      </c>
    </row>
    <row r="42" spans="1:5" x14ac:dyDescent="0.25">
      <c r="A42" s="69">
        <v>38</v>
      </c>
      <c r="B42" s="70">
        <f>Βαθμολογίες!B42</f>
        <v>0</v>
      </c>
      <c r="C42" s="70">
        <f>Βαθμολογίες!C42</f>
        <v>0</v>
      </c>
      <c r="D42" s="70">
        <f>Βαθμολογίες!D42</f>
        <v>0</v>
      </c>
      <c r="E42" s="71">
        <f>Βαθμολογίες!E42</f>
        <v>0</v>
      </c>
    </row>
    <row r="43" spans="1:5" s="68" customFormat="1" x14ac:dyDescent="0.25">
      <c r="A43" s="44">
        <v>39</v>
      </c>
      <c r="B43" s="21">
        <f>Βαθμολογίες!B43</f>
        <v>0</v>
      </c>
      <c r="C43" s="21">
        <f>Βαθμολογίες!C43</f>
        <v>0</v>
      </c>
      <c r="D43" s="21">
        <f>Βαθμολογίες!D43</f>
        <v>0</v>
      </c>
      <c r="E43" s="45">
        <f>Βαθμολογίες!E43</f>
        <v>0</v>
      </c>
    </row>
    <row r="44" spans="1:5" x14ac:dyDescent="0.25">
      <c r="A44" s="69">
        <v>40</v>
      </c>
      <c r="B44" s="70">
        <f>Βαθμολογίες!B44</f>
        <v>0</v>
      </c>
      <c r="C44" s="70">
        <f>Βαθμολογίες!C44</f>
        <v>0</v>
      </c>
      <c r="D44" s="70">
        <f>Βαθμολογίες!D44</f>
        <v>0</v>
      </c>
      <c r="E44" s="71">
        <f>Βαθμολογίες!E44</f>
        <v>0</v>
      </c>
    </row>
  </sheetData>
  <mergeCells count="1">
    <mergeCell ref="E1:E2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95250</xdr:rowOff>
              </from>
              <to>
                <xdr:col>1</xdr:col>
                <xdr:colOff>180975</xdr:colOff>
                <xdr:row>2</xdr:row>
                <xdr:rowOff>190500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Βαθμολογίες</vt:lpstr>
      <vt:lpstr>Βαθμολογημένα</vt:lpstr>
      <vt:lpstr>TOP 16</vt:lpstr>
      <vt:lpstr>Αποτελέσματα</vt:lpstr>
      <vt:lpstr>Κατάσταση συμμ.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Markos</cp:lastModifiedBy>
  <cp:lastPrinted>2019-05-18T17:58:03Z</cp:lastPrinted>
  <dcterms:created xsi:type="dcterms:W3CDTF">2018-03-24T19:53:10Z</dcterms:created>
  <dcterms:modified xsi:type="dcterms:W3CDTF">2019-05-22T12:17:02Z</dcterms:modified>
</cp:coreProperties>
</file>