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utomotopatras\2019\22-05\"/>
    </mc:Choice>
  </mc:AlternateContent>
  <bookViews>
    <workbookView xWindow="0" yWindow="0" windowWidth="28800" windowHeight="12300" firstSheet="1" activeTab="3"/>
  </bookViews>
  <sheets>
    <sheet name="Βαθμολογίες" sheetId="2" r:id="rId1"/>
    <sheet name="Βαθμολογημένα" sheetId="3" r:id="rId2"/>
    <sheet name="TOP 24" sheetId="1" r:id="rId3"/>
    <sheet name="Αποτελέσματα" sheetId="4" r:id="rId4"/>
    <sheet name="Κατάσταση συμμ." sheetId="5" r:id="rId5"/>
  </sheets>
  <calcPr calcId="162913"/>
</workbook>
</file>

<file path=xl/calcChain.xml><?xml version="1.0" encoding="utf-8"?>
<calcChain xmlns="http://schemas.openxmlformats.org/spreadsheetml/2006/main">
  <c r="AR52" i="1" l="1"/>
  <c r="AR48" i="1"/>
  <c r="AN50" i="1"/>
  <c r="AJ46" i="1"/>
  <c r="AN43" i="1"/>
  <c r="AR38" i="1"/>
  <c r="AR34" i="1"/>
  <c r="AN36" i="1"/>
  <c r="AF38" i="1"/>
  <c r="AJ32" i="1"/>
  <c r="AN29" i="1"/>
  <c r="AR24" i="1"/>
  <c r="AR20" i="1"/>
  <c r="AN22" i="1"/>
  <c r="AJ18" i="1"/>
  <c r="AN15" i="1"/>
  <c r="AR10" i="1"/>
  <c r="AN8" i="1"/>
  <c r="AR6" i="1"/>
  <c r="AN1" i="1"/>
  <c r="AJ4" i="1"/>
  <c r="AF11" i="1"/>
  <c r="X47" i="1"/>
  <c r="AB44" i="1"/>
  <c r="P38" i="1"/>
  <c r="T44" i="1"/>
  <c r="AB23" i="1"/>
  <c r="X26" i="1"/>
  <c r="T23" i="1"/>
  <c r="H50" i="1"/>
  <c r="D52" i="1"/>
  <c r="D48" i="1"/>
  <c r="L46" i="1"/>
  <c r="H43" i="1"/>
  <c r="D38" i="1"/>
  <c r="D34" i="1"/>
  <c r="H36" i="1"/>
  <c r="L32" i="1"/>
  <c r="H29" i="1"/>
  <c r="D24" i="1"/>
  <c r="H22" i="1"/>
  <c r="D20" i="1"/>
  <c r="L18" i="1"/>
  <c r="H15" i="1"/>
  <c r="P11" i="1"/>
  <c r="L4" i="1"/>
  <c r="H8" i="1"/>
  <c r="D10" i="1"/>
  <c r="D6" i="1"/>
  <c r="H1" i="1"/>
  <c r="AP53" i="1"/>
  <c r="AS53" i="1"/>
  <c r="AP49" i="1"/>
  <c r="AS49" i="1"/>
  <c r="AL44" i="1"/>
  <c r="AO44" i="1"/>
  <c r="AP39" i="1"/>
  <c r="AS39" i="1"/>
  <c r="AP35" i="1"/>
  <c r="AS35" i="1"/>
  <c r="AL30" i="1"/>
  <c r="AO30" i="1"/>
  <c r="AP25" i="1"/>
  <c r="AS25" i="1"/>
  <c r="AP21" i="1"/>
  <c r="AS21" i="1"/>
  <c r="AL16" i="1"/>
  <c r="AO16" i="1"/>
  <c r="AP11" i="1"/>
  <c r="AS11" i="1"/>
  <c r="AP7" i="1"/>
  <c r="AS7" i="1"/>
  <c r="AL2" i="1"/>
  <c r="AO2" i="1"/>
  <c r="B53" i="1"/>
  <c r="E53" i="1"/>
  <c r="B49" i="1"/>
  <c r="E49" i="1"/>
  <c r="I44" i="1"/>
  <c r="F44" i="1"/>
  <c r="B39" i="1"/>
  <c r="E39" i="1"/>
  <c r="B35" i="1"/>
  <c r="E35" i="1"/>
  <c r="I30" i="1"/>
  <c r="F30" i="1"/>
  <c r="F16" i="1"/>
  <c r="I16" i="1"/>
  <c r="E25" i="1"/>
  <c r="B25" i="1"/>
  <c r="B21" i="1"/>
  <c r="E21" i="1"/>
  <c r="B11" i="1"/>
  <c r="E11" i="1"/>
  <c r="E7" i="1"/>
  <c r="B7" i="1"/>
  <c r="I2" i="1"/>
  <c r="F2" i="1"/>
  <c r="B6" i="5"/>
  <c r="C6" i="5"/>
  <c r="D6" i="5"/>
  <c r="E6" i="5"/>
  <c r="B7" i="5"/>
  <c r="C7" i="5"/>
  <c r="D7" i="5"/>
  <c r="E7" i="5"/>
  <c r="B8" i="5"/>
  <c r="C8" i="5"/>
  <c r="D8" i="5"/>
  <c r="E8" i="5"/>
  <c r="B9" i="5"/>
  <c r="C9" i="5"/>
  <c r="D9" i="5"/>
  <c r="E9" i="5"/>
  <c r="B10" i="5"/>
  <c r="C10" i="5"/>
  <c r="D10" i="5"/>
  <c r="E10" i="5"/>
  <c r="B11" i="5"/>
  <c r="C11" i="5"/>
  <c r="D11" i="5"/>
  <c r="E11" i="5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B18" i="5"/>
  <c r="C18" i="5"/>
  <c r="D18" i="5"/>
  <c r="E18" i="5"/>
  <c r="B19" i="5"/>
  <c r="C19" i="5"/>
  <c r="D19" i="5"/>
  <c r="E19" i="5"/>
  <c r="B20" i="5"/>
  <c r="C20" i="5"/>
  <c r="D20" i="5"/>
  <c r="E20" i="5"/>
  <c r="B21" i="5"/>
  <c r="C21" i="5"/>
  <c r="D21" i="5"/>
  <c r="E21" i="5"/>
  <c r="B22" i="5"/>
  <c r="C22" i="5"/>
  <c r="D22" i="5"/>
  <c r="E22" i="5"/>
  <c r="B23" i="5"/>
  <c r="C23" i="5"/>
  <c r="D23" i="5"/>
  <c r="E23" i="5"/>
  <c r="B24" i="5"/>
  <c r="C24" i="5"/>
  <c r="D24" i="5"/>
  <c r="E24" i="5"/>
  <c r="B25" i="5"/>
  <c r="C25" i="5"/>
  <c r="D25" i="5"/>
  <c r="E25" i="5"/>
  <c r="B26" i="5"/>
  <c r="C26" i="5"/>
  <c r="D26" i="5"/>
  <c r="E26" i="5"/>
  <c r="B27" i="5"/>
  <c r="C27" i="5"/>
  <c r="D27" i="5"/>
  <c r="E27" i="5"/>
  <c r="B28" i="5"/>
  <c r="C28" i="5"/>
  <c r="D28" i="5"/>
  <c r="E28" i="5"/>
  <c r="B29" i="5"/>
  <c r="C29" i="5"/>
  <c r="D29" i="5"/>
  <c r="E29" i="5"/>
  <c r="B30" i="5"/>
  <c r="C30" i="5"/>
  <c r="D30" i="5"/>
  <c r="E30" i="5"/>
  <c r="B31" i="5"/>
  <c r="C31" i="5"/>
  <c r="D31" i="5"/>
  <c r="E31" i="5"/>
  <c r="B32" i="5"/>
  <c r="C32" i="5"/>
  <c r="D32" i="5"/>
  <c r="E32" i="5"/>
  <c r="B33" i="5"/>
  <c r="C33" i="5"/>
  <c r="D33" i="5"/>
  <c r="E33" i="5"/>
  <c r="B34" i="5"/>
  <c r="C34" i="5"/>
  <c r="D34" i="5"/>
  <c r="E34" i="5"/>
  <c r="B35" i="5"/>
  <c r="C35" i="5"/>
  <c r="D35" i="5"/>
  <c r="E35" i="5"/>
  <c r="E5" i="5"/>
  <c r="D5" i="5"/>
  <c r="C5" i="5"/>
  <c r="B5" i="5"/>
  <c r="Q12" i="2"/>
  <c r="Q13" i="2"/>
  <c r="Q34" i="2"/>
  <c r="Q35" i="2"/>
  <c r="M12" i="2"/>
  <c r="M13" i="2"/>
  <c r="M34" i="2"/>
  <c r="M35" i="2"/>
  <c r="I12" i="2"/>
  <c r="R12" i="2" s="1"/>
  <c r="I13" i="2"/>
  <c r="R13" i="2" s="1"/>
  <c r="I34" i="2"/>
  <c r="I35" i="2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E8" i="3"/>
  <c r="D8" i="3"/>
  <c r="C8" i="3"/>
  <c r="B8" i="3"/>
  <c r="D7" i="3"/>
  <c r="E7" i="3"/>
  <c r="C7" i="3"/>
  <c r="B7" i="3"/>
  <c r="Q7" i="2"/>
  <c r="Q15" i="2"/>
  <c r="Q25" i="2"/>
  <c r="Q32" i="2"/>
  <c r="M7" i="2"/>
  <c r="M15" i="2"/>
  <c r="M25" i="2"/>
  <c r="M32" i="2"/>
  <c r="I7" i="2"/>
  <c r="I15" i="2"/>
  <c r="I25" i="2"/>
  <c r="I32" i="2"/>
  <c r="I29" i="2"/>
  <c r="I26" i="2"/>
  <c r="I20" i="2"/>
  <c r="I22" i="2"/>
  <c r="I10" i="2"/>
  <c r="R34" i="2" l="1"/>
  <c r="F36" i="3" s="1"/>
  <c r="R35" i="2"/>
  <c r="F37" i="3" s="1"/>
  <c r="R7" i="2"/>
  <c r="R15" i="2"/>
  <c r="R32" i="2"/>
  <c r="F34" i="3" s="1"/>
  <c r="R25" i="2"/>
  <c r="Q5" i="2"/>
  <c r="M5" i="2"/>
  <c r="I5" i="2"/>
  <c r="Q27" i="2"/>
  <c r="M27" i="2"/>
  <c r="I27" i="2"/>
  <c r="Q17" i="2"/>
  <c r="M17" i="2"/>
  <c r="I17" i="2"/>
  <c r="Q10" i="2"/>
  <c r="M10" i="2"/>
  <c r="Q9" i="2"/>
  <c r="M9" i="2"/>
  <c r="I9" i="2"/>
  <c r="Q31" i="2"/>
  <c r="M31" i="2"/>
  <c r="I31" i="2"/>
  <c r="Q14" i="2"/>
  <c r="M14" i="2"/>
  <c r="I14" i="2"/>
  <c r="Q6" i="2"/>
  <c r="M6" i="2"/>
  <c r="I6" i="2"/>
  <c r="Q28" i="2"/>
  <c r="M28" i="2"/>
  <c r="I28" i="2"/>
  <c r="Q24" i="2"/>
  <c r="M24" i="2"/>
  <c r="I24" i="2"/>
  <c r="Q19" i="2"/>
  <c r="M19" i="2"/>
  <c r="I19" i="2"/>
  <c r="Q11" i="2"/>
  <c r="M11" i="2"/>
  <c r="I11" i="2"/>
  <c r="Q21" i="2"/>
  <c r="M21" i="2"/>
  <c r="I21" i="2"/>
  <c r="Q16" i="2"/>
  <c r="M16" i="2"/>
  <c r="I16" i="2"/>
  <c r="Q30" i="2"/>
  <c r="M30" i="2"/>
  <c r="I30" i="2"/>
  <c r="Q29" i="2"/>
  <c r="M29" i="2"/>
  <c r="Q8" i="2"/>
  <c r="M8" i="2"/>
  <c r="I8" i="2"/>
  <c r="Q33" i="2"/>
  <c r="M33" i="2"/>
  <c r="I33" i="2"/>
  <c r="Q22" i="2"/>
  <c r="M22" i="2"/>
  <c r="Q20" i="2"/>
  <c r="M20" i="2"/>
  <c r="Q18" i="2"/>
  <c r="M18" i="2"/>
  <c r="I18" i="2"/>
  <c r="Q23" i="2"/>
  <c r="M23" i="2"/>
  <c r="I23" i="2"/>
  <c r="Q26" i="2"/>
  <c r="M26" i="2"/>
  <c r="R33" i="2" l="1"/>
  <c r="F35" i="3" s="1"/>
  <c r="R23" i="2"/>
  <c r="R5" i="2"/>
  <c r="R29" i="2"/>
  <c r="R21" i="2"/>
  <c r="R28" i="2"/>
  <c r="R9" i="2"/>
  <c r="R11" i="2"/>
  <c r="R27" i="2"/>
  <c r="R18" i="2"/>
  <c r="R22" i="2"/>
  <c r="R6" i="2"/>
  <c r="R10" i="2"/>
  <c r="R30" i="2"/>
  <c r="R19" i="2"/>
  <c r="R14" i="2"/>
  <c r="R17" i="2"/>
  <c r="R26" i="2"/>
  <c r="F30" i="3" s="1"/>
  <c r="R20" i="2"/>
  <c r="R8" i="2"/>
  <c r="R16" i="2"/>
  <c r="R24" i="2"/>
  <c r="R31" i="2"/>
  <c r="F22" i="3" l="1"/>
  <c r="F31" i="3"/>
  <c r="F32" i="3"/>
  <c r="F21" i="3"/>
  <c r="F26" i="3"/>
  <c r="F23" i="3"/>
  <c r="F11" i="3"/>
  <c r="F8" i="3"/>
  <c r="F25" i="3"/>
  <c r="F19" i="3"/>
  <c r="F24" i="3"/>
  <c r="F15" i="3"/>
  <c r="F33" i="3"/>
  <c r="F20" i="3"/>
  <c r="F18" i="3"/>
  <c r="F16" i="3"/>
  <c r="F28" i="3"/>
  <c r="F14" i="3"/>
  <c r="F10" i="3"/>
  <c r="F13" i="3"/>
  <c r="F12" i="3"/>
  <c r="F17" i="3"/>
  <c r="F7" i="3"/>
  <c r="F29" i="3"/>
  <c r="F9" i="3"/>
  <c r="F27" i="3"/>
</calcChain>
</file>

<file path=xl/sharedStrings.xml><?xml version="1.0" encoding="utf-8"?>
<sst xmlns="http://schemas.openxmlformats.org/spreadsheetml/2006/main" count="291" uniqueCount="111">
  <si>
    <t>VS</t>
  </si>
  <si>
    <t>↓</t>
  </si>
  <si>
    <t>ΜΙΚΡΟΣ ΤΕΛΙΚΟΣ</t>
  </si>
  <si>
    <t>ΤΕΛΙΚΟΣ</t>
  </si>
  <si>
    <t>α.α.</t>
  </si>
  <si>
    <t>Α.Σ.</t>
  </si>
  <si>
    <t>ΟΔΗΓΟΣ</t>
  </si>
  <si>
    <t>TOP PASS</t>
  </si>
  <si>
    <t>Κ1</t>
  </si>
  <si>
    <t>Κ2</t>
  </si>
  <si>
    <t>Κ3</t>
  </si>
  <si>
    <t>Μ.Ο</t>
  </si>
  <si>
    <t>Μ.Ο.</t>
  </si>
  <si>
    <t>ΕΠΙΘΕΤΟ</t>
  </si>
  <si>
    <t>ΟΝΟΜΑ</t>
  </si>
  <si>
    <t>ΑΥΤΟΚΙΝΗΤΟ</t>
  </si>
  <si>
    <t>ΚΑΤΑΤΑΞΗ</t>
  </si>
  <si>
    <t>1ος</t>
  </si>
  <si>
    <t>2ος</t>
  </si>
  <si>
    <t>3ος</t>
  </si>
  <si>
    <t>4ος</t>
  </si>
  <si>
    <t>5ος</t>
  </si>
  <si>
    <t>6ος</t>
  </si>
  <si>
    <t>7ος</t>
  </si>
  <si>
    <t>8ος</t>
  </si>
  <si>
    <t>9ος</t>
  </si>
  <si>
    <t>10ος</t>
  </si>
  <si>
    <t>11ος</t>
  </si>
  <si>
    <t>12ος</t>
  </si>
  <si>
    <t>13ος</t>
  </si>
  <si>
    <t>14ος</t>
  </si>
  <si>
    <t>15ος</t>
  </si>
  <si>
    <t>16ος</t>
  </si>
  <si>
    <t>17ος</t>
  </si>
  <si>
    <t>18ος</t>
  </si>
  <si>
    <t>19ος</t>
  </si>
  <si>
    <t>20ος</t>
  </si>
  <si>
    <t>21ος</t>
  </si>
  <si>
    <t>22ος</t>
  </si>
  <si>
    <t>23ος</t>
  </si>
  <si>
    <t>*</t>
  </si>
  <si>
    <t>TOP 24 PRO</t>
  </si>
  <si>
    <t>24ος</t>
  </si>
  <si>
    <t>25ος</t>
  </si>
  <si>
    <t>26ος</t>
  </si>
  <si>
    <t>27ος</t>
  </si>
  <si>
    <t>28ος</t>
  </si>
  <si>
    <t>29ος</t>
  </si>
  <si>
    <t>30ος</t>
  </si>
  <si>
    <t>31ος</t>
  </si>
  <si>
    <t>Μάχες</t>
  </si>
  <si>
    <t>Αθροισμα</t>
  </si>
  <si>
    <t>Κατάταξη</t>
  </si>
  <si>
    <t>Αριθμός Συμμ.</t>
  </si>
  <si>
    <t>Επίθετο</t>
  </si>
  <si>
    <t>ΑΣΛΑΝΗΣ</t>
  </si>
  <si>
    <t xml:space="preserve">ΕΜΜΑΝΟΥΗΛ </t>
  </si>
  <si>
    <t>FORD ESCORT</t>
  </si>
  <si>
    <t xml:space="preserve">ΒΑΓΙΑΣ </t>
  </si>
  <si>
    <t>ΠΑΝΑΓΙΩΤΗΣ</t>
  </si>
  <si>
    <t>MAZDA RX8</t>
  </si>
  <si>
    <t>NISSAN 200SX</t>
  </si>
  <si>
    <t>ΓΑΤΟΣ</t>
  </si>
  <si>
    <t>ΧΡΗΣΤΟΣ</t>
  </si>
  <si>
    <t>BMW E36</t>
  </si>
  <si>
    <t>ΓΕΩΡΓΑΚΟΠΟΥΛΟΣ</t>
  </si>
  <si>
    <t>ΑΘΑΝΑΣΙΟΣ</t>
  </si>
  <si>
    <t>BMW E30</t>
  </si>
  <si>
    <t>ΓΙΑΝΝΑΡΟΣ</t>
  </si>
  <si>
    <t>ΓΕΩΡΓΙΟΣ</t>
  </si>
  <si>
    <t>ΔΑΓΚΟΠΟΥΛΟΣ</t>
  </si>
  <si>
    <t>ΕΠΑΜΕΙΝΩΝΔΑΣ</t>
  </si>
  <si>
    <t xml:space="preserve">ΔΑΓΛΗΣ </t>
  </si>
  <si>
    <t>ΣΕΒΑΣΤΟΣ</t>
  </si>
  <si>
    <t>ΔΗΜΗΤΡΟΠΟΥΛΟΣ</t>
  </si>
  <si>
    <t>ΚΩΝ/ΝΟΣ</t>
  </si>
  <si>
    <t>ΔΡΟΥΓΑΣ</t>
  </si>
  <si>
    <t>ΚΑΝΝΕΛΟΠΟΥΛΟΣ</t>
  </si>
  <si>
    <t>ΙΩΑΝΝΗΣ</t>
  </si>
  <si>
    <t>ΚΑΡΑΜΠΑΚΑΚΗΣ</t>
  </si>
  <si>
    <t>ΝΕΚΤΑΡΙΟΣ</t>
  </si>
  <si>
    <t>ΚΟΝΤΕΛΕΣ</t>
  </si>
  <si>
    <t>ΑΡΓΥΡΗΣ</t>
  </si>
  <si>
    <t>ΛΑΓΟΣ</t>
  </si>
  <si>
    <t>ΛΕΟΝΤΗΣ</t>
  </si>
  <si>
    <t>ΗΡΑΚΛΗΣ</t>
  </si>
  <si>
    <t>ΛΥΜΠΕΡΗΣ</t>
  </si>
  <si>
    <t>TOYOTA STARLET</t>
  </si>
  <si>
    <t>ΧΑΡΙΔΗΜΟΣ</t>
  </si>
  <si>
    <t>TOYOTA COROLLA</t>
  </si>
  <si>
    <t xml:space="preserve">ΜΑΝΗΣ </t>
  </si>
  <si>
    <t xml:space="preserve">ΣΠΥΡΙΔΩΝ </t>
  </si>
  <si>
    <t>ΝΤΑΓΙΑΜΑΣ</t>
  </si>
  <si>
    <t>ΝΙΚΗΤΑΣ</t>
  </si>
  <si>
    <t>ΝΤΑΗΣ</t>
  </si>
  <si>
    <t>ΠΕΤΡΟΠΟΥΛΟΣ</t>
  </si>
  <si>
    <t>ΛΑΜΠΡΟΣ</t>
  </si>
  <si>
    <t>ΡΟΥΣΟΠΟΥΛΟΣ</t>
  </si>
  <si>
    <t>ΣΑΙΤΑΣ</t>
  </si>
  <si>
    <t>ΧΑΝΤΖΑΡΑΣ</t>
  </si>
  <si>
    <t>ΑΝΑΣΤΑΣΙΟΣ</t>
  </si>
  <si>
    <t>ΧΡΥΣΑΝΘΟΠΟΥΛΟΣ</t>
  </si>
  <si>
    <t>ΧΑΡΑΛΑΜΠΟΣ</t>
  </si>
  <si>
    <t>ΜΑΡΑΘΩΝΑΣ 18-19/5/2018</t>
  </si>
  <si>
    <t>ΜΑΡΑΘΩΝΑΣ                     18-19/5/2019</t>
  </si>
  <si>
    <t>ΜΑΡΑΘΩΝΑΣ  18-19/5/2019</t>
  </si>
  <si>
    <t>ΜΑΡΑΘΩΝΑΣ        18-19/5/2019</t>
  </si>
  <si>
    <t>ΜΑΡΑΘΩΝΑΣ           18-19/5/2019</t>
  </si>
  <si>
    <t>ΧΑΡΚΑΣ</t>
  </si>
  <si>
    <t>ΜΑΝΗΣ</t>
  </si>
  <si>
    <t>11ο;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</si>
</sst>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161"/>
      <scheme val="minor"/>
    </font>
    <font>
      <sz val="8"/>
      <color theme="1"/>
      <name val="Arial Narrow"/>
      <family val="2"/>
      <charset val="161"/>
    </font>
    <font>
      <sz val="8"/>
      <name val="Arial Narrow"/>
      <family val="2"/>
      <charset val="161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1"/>
      <color rgb="FFFF0000"/>
      <name val="Arial"/>
      <family val="2"/>
      <charset val="161"/>
    </font>
    <font>
      <b/>
      <sz val="11"/>
      <color rgb="FF0070C0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sz val="11"/>
      <color theme="1"/>
      <name val="Arial Narrow"/>
      <family val="2"/>
      <charset val="161"/>
    </font>
    <font>
      <sz val="10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1"/>
      <name val="Arial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rgb="FF92D050"/>
      <name val="Calibri"/>
      <family val="2"/>
      <charset val="161"/>
      <scheme val="minor"/>
    </font>
    <font>
      <b/>
      <sz val="28"/>
      <color theme="1"/>
      <name val="Cambria"/>
      <family val="1"/>
      <charset val="161"/>
      <scheme val="major"/>
    </font>
    <font>
      <b/>
      <sz val="20"/>
      <color rgb="FFFF0000"/>
      <name val="Cambria"/>
      <family val="1"/>
      <charset val="161"/>
      <scheme val="major"/>
    </font>
    <font>
      <b/>
      <sz val="16"/>
      <color rgb="FFFF0000"/>
      <name val="Arial"/>
      <family val="2"/>
      <charset val="161"/>
    </font>
    <font>
      <b/>
      <sz val="14"/>
      <color rgb="FFFF0000"/>
      <name val="Arial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3" fillId="0" borderId="0" xfId="0" applyFont="1" applyBorder="1"/>
    <xf numFmtId="0" fontId="9" fillId="2" borderId="17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6" fillId="0" borderId="16" xfId="0" applyNumberFormat="1" applyFont="1" applyBorder="1"/>
    <xf numFmtId="0" fontId="9" fillId="0" borderId="17" xfId="0" applyFont="1" applyBorder="1" applyAlignment="1">
      <alignment horizontal="left"/>
    </xf>
    <xf numFmtId="0" fontId="9" fillId="0" borderId="18" xfId="0" applyFont="1" applyBorder="1" applyAlignment="1">
      <alignment horizontal="center"/>
    </xf>
    <xf numFmtId="2" fontId="5" fillId="0" borderId="18" xfId="0" applyNumberFormat="1" applyFont="1" applyBorder="1"/>
    <xf numFmtId="2" fontId="6" fillId="0" borderId="19" xfId="0" applyNumberFormat="1" applyFont="1" applyBorder="1"/>
    <xf numFmtId="0" fontId="9" fillId="0" borderId="30" xfId="0" applyFont="1" applyBorder="1" applyAlignment="1">
      <alignment horizontal="left"/>
    </xf>
    <xf numFmtId="0" fontId="4" fillId="0" borderId="31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2" fontId="5" fillId="0" borderId="31" xfId="0" applyNumberFormat="1" applyFont="1" applyBorder="1"/>
    <xf numFmtId="2" fontId="6" fillId="0" borderId="32" xfId="0" applyNumberFormat="1" applyFont="1" applyBorder="1"/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wrapText="1"/>
    </xf>
    <xf numFmtId="0" fontId="9" fillId="2" borderId="30" xfId="0" applyFont="1" applyFill="1" applyBorder="1" applyAlignment="1">
      <alignment horizontal="center"/>
    </xf>
    <xf numFmtId="0" fontId="4" fillId="5" borderId="31" xfId="0" applyFont="1" applyFill="1" applyBorder="1" applyAlignment="1">
      <alignment horizontal="center"/>
    </xf>
    <xf numFmtId="2" fontId="6" fillId="0" borderId="32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7" borderId="16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4" fillId="0" borderId="1" xfId="0" applyNumberFormat="1" applyFont="1" applyBorder="1"/>
    <xf numFmtId="2" fontId="4" fillId="0" borderId="18" xfId="0" applyNumberFormat="1" applyFont="1" applyBorder="1"/>
    <xf numFmtId="0" fontId="7" fillId="0" borderId="0" xfId="0" applyFont="1"/>
    <xf numFmtId="0" fontId="10" fillId="0" borderId="0" xfId="0" applyFont="1"/>
    <xf numFmtId="0" fontId="9" fillId="0" borderId="30" xfId="0" applyFont="1" applyBorder="1"/>
    <xf numFmtId="0" fontId="11" fillId="7" borderId="15" xfId="0" applyFont="1" applyFill="1" applyBorder="1"/>
    <xf numFmtId="0" fontId="9" fillId="0" borderId="15" xfId="0" applyFont="1" applyBorder="1"/>
    <xf numFmtId="0" fontId="9" fillId="0" borderId="17" xfId="0" applyFont="1" applyBorder="1"/>
    <xf numFmtId="0" fontId="12" fillId="8" borderId="35" xfId="0" applyFont="1" applyFill="1" applyBorder="1"/>
    <xf numFmtId="0" fontId="12" fillId="8" borderId="36" xfId="0" applyFont="1" applyFill="1" applyBorder="1"/>
    <xf numFmtId="0" fontId="12" fillId="8" borderId="37" xfId="0" applyFont="1" applyFill="1" applyBorder="1"/>
    <xf numFmtId="0" fontId="4" fillId="0" borderId="31" xfId="0" applyFont="1" applyBorder="1"/>
    <xf numFmtId="0" fontId="9" fillId="0" borderId="32" xfId="0" applyFont="1" applyBorder="1"/>
    <xf numFmtId="0" fontId="13" fillId="7" borderId="1" xfId="0" applyFont="1" applyFill="1" applyBorder="1"/>
    <xf numFmtId="0" fontId="11" fillId="7" borderId="16" xfId="0" applyFont="1" applyFill="1" applyBorder="1"/>
    <xf numFmtId="0" fontId="4" fillId="0" borderId="1" xfId="0" applyFont="1" applyBorder="1"/>
    <xf numFmtId="0" fontId="9" fillId="0" borderId="16" xfId="0" applyFont="1" applyBorder="1"/>
    <xf numFmtId="0" fontId="12" fillId="0" borderId="18" xfId="0" applyFont="1" applyBorder="1"/>
    <xf numFmtId="0" fontId="9" fillId="0" borderId="19" xfId="0" applyFont="1" applyBorder="1"/>
    <xf numFmtId="0" fontId="16" fillId="0" borderId="0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2" fontId="4" fillId="0" borderId="3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6" borderId="22" xfId="0" applyFont="1" applyFill="1" applyBorder="1" applyAlignment="1">
      <alignment horizontal="center" vertical="center"/>
    </xf>
    <xf numFmtId="0" fontId="22" fillId="6" borderId="23" xfId="0" applyFont="1" applyFill="1" applyBorder="1" applyAlignment="1">
      <alignment horizontal="center" vertical="center"/>
    </xf>
    <xf numFmtId="0" fontId="22" fillId="6" borderId="24" xfId="0" applyFont="1" applyFill="1" applyBorder="1" applyAlignment="1">
      <alignment horizontal="center" vertical="center"/>
    </xf>
    <xf numFmtId="0" fontId="22" fillId="6" borderId="25" xfId="0" applyFont="1" applyFill="1" applyBorder="1" applyAlignment="1">
      <alignment horizontal="center" vertical="center"/>
    </xf>
    <xf numFmtId="0" fontId="22" fillId="6" borderId="26" xfId="0" applyFont="1" applyFill="1" applyBorder="1" applyAlignment="1">
      <alignment horizontal="center" vertical="center"/>
    </xf>
    <xf numFmtId="0" fontId="22" fillId="6" borderId="27" xfId="0" applyFont="1" applyFill="1" applyBorder="1" applyAlignment="1">
      <alignment horizontal="center" vertical="center"/>
    </xf>
    <xf numFmtId="0" fontId="23" fillId="6" borderId="22" xfId="0" applyFont="1" applyFill="1" applyBorder="1" applyAlignment="1">
      <alignment horizontal="center" vertical="center" wrapText="1"/>
    </xf>
    <xf numFmtId="0" fontId="23" fillId="6" borderId="24" xfId="0" applyFont="1" applyFill="1" applyBorder="1" applyAlignment="1">
      <alignment horizontal="center" vertical="center" wrapText="1"/>
    </xf>
    <xf numFmtId="0" fontId="23" fillId="6" borderId="28" xfId="0" applyFont="1" applyFill="1" applyBorder="1" applyAlignment="1">
      <alignment horizontal="center" vertical="center" wrapText="1"/>
    </xf>
    <xf numFmtId="0" fontId="23" fillId="6" borderId="29" xfId="0" applyFont="1" applyFill="1" applyBorder="1" applyAlignment="1">
      <alignment horizontal="center" vertical="center" wrapText="1"/>
    </xf>
    <xf numFmtId="0" fontId="23" fillId="6" borderId="25" xfId="0" applyFont="1" applyFill="1" applyBorder="1" applyAlignment="1">
      <alignment horizontal="center" vertical="center" wrapText="1"/>
    </xf>
    <xf numFmtId="0" fontId="23" fillId="6" borderId="2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14" fillId="9" borderId="0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11" borderId="0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1" fillId="6" borderId="22" xfId="0" applyFont="1" applyFill="1" applyBorder="1" applyAlignment="1">
      <alignment horizontal="center" vertical="center"/>
    </xf>
    <xf numFmtId="0" fontId="21" fillId="6" borderId="23" xfId="0" applyFont="1" applyFill="1" applyBorder="1" applyAlignment="1">
      <alignment horizontal="center" vertical="center"/>
    </xf>
    <xf numFmtId="0" fontId="21" fillId="6" borderId="24" xfId="0" applyFont="1" applyFill="1" applyBorder="1" applyAlignment="1">
      <alignment horizontal="center" vertical="center"/>
    </xf>
    <xf numFmtId="0" fontId="21" fillId="6" borderId="28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21" fillId="6" borderId="29" xfId="0" applyFont="1" applyFill="1" applyBorder="1" applyAlignment="1">
      <alignment horizontal="center" vertical="center"/>
    </xf>
    <xf numFmtId="0" fontId="21" fillId="6" borderId="25" xfId="0" applyFont="1" applyFill="1" applyBorder="1" applyAlignment="1">
      <alignment horizontal="center" vertical="center"/>
    </xf>
    <xf numFmtId="0" fontId="21" fillId="6" borderId="26" xfId="0" applyFont="1" applyFill="1" applyBorder="1" applyAlignment="1">
      <alignment horizontal="center" vertical="center"/>
    </xf>
    <xf numFmtId="0" fontId="21" fillId="6" borderId="2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wrapText="1"/>
    </xf>
    <xf numFmtId="0" fontId="5" fillId="6" borderId="34" xfId="0" applyFont="1" applyFill="1" applyBorder="1" applyAlignment="1">
      <alignment horizontal="center" wrapText="1"/>
    </xf>
    <xf numFmtId="0" fontId="4" fillId="6" borderId="34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312420</xdr:colOff>
      <xdr:row>0</xdr:row>
      <xdr:rowOff>0</xdr:rowOff>
    </xdr:from>
    <xdr:to>
      <xdr:col>6</xdr:col>
      <xdr:colOff>53340</xdr:colOff>
      <xdr:row>1</xdr:row>
      <xdr:rowOff>274320</xdr:rowOff>
    </xdr:to>
    <xdr:sp macro="" textlink="">
      <xdr:nvSpPr>
        <xdr:cNvPr id="2" name="WordArt 17"/>
        <xdr:cNvSpPr>
          <a:spLocks noChangeArrowheads="1" noChangeShapeType="1" noTextEdit="1"/>
        </xdr:cNvSpPr>
      </xdr:nvSpPr>
      <xdr:spPr bwMode="auto">
        <a:xfrm>
          <a:off x="624840" y="0"/>
          <a:ext cx="4922520" cy="44958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 ΒΑΘΜΟΛΟΓΙΕΣ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0</xdr:row>
          <xdr:rowOff>0</xdr:rowOff>
        </xdr:from>
        <xdr:to>
          <xdr:col>17</xdr:col>
          <xdr:colOff>561975</xdr:colOff>
          <xdr:row>2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792480</xdr:colOff>
      <xdr:row>0</xdr:row>
      <xdr:rowOff>53340</xdr:rowOff>
    </xdr:from>
    <xdr:to>
      <xdr:col>3</xdr:col>
      <xdr:colOff>1120140</xdr:colOff>
      <xdr:row>3</xdr:row>
      <xdr:rowOff>99060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792480" y="53340"/>
          <a:ext cx="3223260" cy="60198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ΑΠΟΤΕΛΕΣΜΑΤΑ</a:t>
          </a:r>
          <a:r>
            <a:rPr lang="el-GR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 </a:t>
          </a:r>
        </a:p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ΒΑΘΜΟΛΟΓΗΜΕΝΩΝ</a:t>
          </a:r>
        </a:p>
        <a:p>
          <a:pPr algn="ctr" rtl="0"/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PRO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0</xdr:row>
          <xdr:rowOff>152400</xdr:rowOff>
        </xdr:from>
        <xdr:to>
          <xdr:col>0</xdr:col>
          <xdr:colOff>790575</xdr:colOff>
          <xdr:row>3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0</xdr:row>
      <xdr:rowOff>38100</xdr:rowOff>
    </xdr:from>
    <xdr:to>
      <xdr:col>3</xdr:col>
      <xdr:colOff>815340</xdr:colOff>
      <xdr:row>2</xdr:row>
      <xdr:rowOff>60960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967740" y="38100"/>
          <a:ext cx="2743200" cy="39624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ΑΠΟΤΕΛΕΣΜΑΤΑ</a:t>
          </a:r>
          <a:r>
            <a:rPr lang="el-GR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  ΑΓΩΝΑ </a:t>
          </a:r>
          <a:endParaRPr lang="en-US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  <a:p>
          <a:pPr algn="ctr" rtl="0"/>
          <a:r>
            <a:rPr lang="el-GR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ΚΑΤΗΓΟΡΙΑ </a:t>
          </a:r>
          <a:r>
            <a:rPr lang="en-US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PRO</a:t>
          </a:r>
          <a:endParaRPr lang="el-GR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0</xdr:row>
          <xdr:rowOff>28575</xdr:rowOff>
        </xdr:from>
        <xdr:to>
          <xdr:col>0</xdr:col>
          <xdr:colOff>885825</xdr:colOff>
          <xdr:row>2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243840</xdr:colOff>
      <xdr:row>0</xdr:row>
      <xdr:rowOff>22860</xdr:rowOff>
    </xdr:from>
    <xdr:to>
      <xdr:col>3</xdr:col>
      <xdr:colOff>1394460</xdr:colOff>
      <xdr:row>2</xdr:row>
      <xdr:rowOff>53340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556260" y="22860"/>
          <a:ext cx="2994660" cy="40386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ΚΑΤΑΣΤΑΣΗ ΣΥΜΜΕΤΟΧΩΝ </a:t>
          </a:r>
          <a:endParaRPr lang="en-US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  <a:p>
          <a:pPr algn="ctr" rtl="0"/>
          <a:r>
            <a:rPr lang="el-GR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ΚΑΤΗΓΟΡΙΑ </a:t>
          </a:r>
          <a:r>
            <a:rPr lang="en-US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PRO</a:t>
          </a:r>
          <a:endParaRPr lang="el-GR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47625</xdr:rowOff>
        </xdr:from>
        <xdr:to>
          <xdr:col>1</xdr:col>
          <xdr:colOff>209550</xdr:colOff>
          <xdr:row>2</xdr:row>
          <xdr:rowOff>161925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6"/>
  <sheetViews>
    <sheetView topLeftCell="A12" workbookViewId="0">
      <selection activeCell="B5" sqref="B5:E30"/>
    </sheetView>
  </sheetViews>
  <sheetFormatPr defaultColWidth="8.85546875" defaultRowHeight="14.25" x14ac:dyDescent="0.2"/>
  <cols>
    <col min="1" max="1" width="4.5703125" style="3" bestFit="1" customWidth="1"/>
    <col min="2" max="2" width="6.7109375" style="4" customWidth="1"/>
    <col min="3" max="3" width="21.28515625" style="4" bestFit="1" customWidth="1"/>
    <col min="4" max="4" width="21.140625" style="4" bestFit="1" customWidth="1"/>
    <col min="5" max="5" width="19.5703125" style="4" bestFit="1" customWidth="1"/>
    <col min="6" max="17" width="6.7109375" style="4" customWidth="1"/>
    <col min="18" max="18" width="11.140625" style="4" bestFit="1" customWidth="1"/>
    <col min="19" max="22" width="6.7109375" style="4" customWidth="1"/>
    <col min="23" max="16384" width="8.85546875" style="4"/>
  </cols>
  <sheetData>
    <row r="1" spans="1:19" x14ac:dyDescent="0.2">
      <c r="I1" s="93" t="s">
        <v>103</v>
      </c>
      <c r="J1" s="94"/>
      <c r="K1" s="94"/>
      <c r="L1" s="94"/>
      <c r="M1" s="94"/>
      <c r="N1" s="95"/>
    </row>
    <row r="2" spans="1:19" ht="22.15" customHeight="1" thickBot="1" x14ac:dyDescent="0.25">
      <c r="I2" s="96"/>
      <c r="J2" s="97"/>
      <c r="K2" s="97"/>
      <c r="L2" s="97"/>
      <c r="M2" s="97"/>
      <c r="N2" s="98"/>
    </row>
    <row r="3" spans="1:19" ht="22.15" customHeight="1" thickBot="1" x14ac:dyDescent="0.25"/>
    <row r="4" spans="1:19" ht="15" customHeight="1" thickTop="1" thickBot="1" x14ac:dyDescent="0.3">
      <c r="A4" s="33" t="s">
        <v>4</v>
      </c>
      <c r="B4" s="34" t="s">
        <v>5</v>
      </c>
      <c r="C4" s="34" t="s">
        <v>13</v>
      </c>
      <c r="D4" s="34" t="s">
        <v>14</v>
      </c>
      <c r="E4" s="34" t="s">
        <v>15</v>
      </c>
      <c r="F4" s="35" t="s">
        <v>8</v>
      </c>
      <c r="G4" s="35" t="s">
        <v>9</v>
      </c>
      <c r="H4" s="35" t="s">
        <v>10</v>
      </c>
      <c r="I4" s="35" t="s">
        <v>11</v>
      </c>
      <c r="J4" s="35" t="s">
        <v>8</v>
      </c>
      <c r="K4" s="35" t="s">
        <v>9</v>
      </c>
      <c r="L4" s="35" t="s">
        <v>10</v>
      </c>
      <c r="M4" s="35" t="s">
        <v>12</v>
      </c>
      <c r="N4" s="35" t="s">
        <v>8</v>
      </c>
      <c r="O4" s="35" t="s">
        <v>9</v>
      </c>
      <c r="P4" s="35" t="s">
        <v>10</v>
      </c>
      <c r="Q4" s="35" t="s">
        <v>12</v>
      </c>
      <c r="R4" s="36" t="s">
        <v>7</v>
      </c>
      <c r="S4" s="3"/>
    </row>
    <row r="5" spans="1:19" s="6" customFormat="1" ht="15.75" thickTop="1" x14ac:dyDescent="0.25">
      <c r="A5" s="28">
        <v>1</v>
      </c>
      <c r="B5" s="29">
        <v>12</v>
      </c>
      <c r="C5" s="29" t="s">
        <v>86</v>
      </c>
      <c r="D5" s="29" t="s">
        <v>56</v>
      </c>
      <c r="E5" s="30" t="s">
        <v>61</v>
      </c>
      <c r="F5" s="91">
        <v>92</v>
      </c>
      <c r="G5" s="91">
        <v>91</v>
      </c>
      <c r="H5" s="91">
        <v>90</v>
      </c>
      <c r="I5" s="31">
        <f t="shared" ref="I5:I35" si="0">(F5+G5+H5)/3</f>
        <v>91</v>
      </c>
      <c r="J5" s="91">
        <v>95</v>
      </c>
      <c r="K5" s="91">
        <v>94</v>
      </c>
      <c r="L5" s="91">
        <v>95</v>
      </c>
      <c r="M5" s="31">
        <f t="shared" ref="M5:M35" si="1">(J5+K5+L5)/3</f>
        <v>94.666666666666671</v>
      </c>
      <c r="N5" s="91">
        <v>86</v>
      </c>
      <c r="O5" s="91">
        <v>86</v>
      </c>
      <c r="P5" s="91">
        <v>87</v>
      </c>
      <c r="Q5" s="31">
        <f t="shared" ref="Q5:Q35" si="2">(N5+O5+P5)/3</f>
        <v>86.333333333333329</v>
      </c>
      <c r="R5" s="32">
        <f t="shared" ref="R5:R35" si="3">MAX(Q5,M5,I5)</f>
        <v>94.666666666666671</v>
      </c>
    </row>
    <row r="6" spans="1:19" ht="15" x14ac:dyDescent="0.25">
      <c r="A6" s="11">
        <v>2</v>
      </c>
      <c r="B6" s="7">
        <v>13</v>
      </c>
      <c r="C6" s="7" t="s">
        <v>84</v>
      </c>
      <c r="D6" s="7" t="s">
        <v>85</v>
      </c>
      <c r="E6" s="21" t="s">
        <v>61</v>
      </c>
      <c r="F6" s="92">
        <v>87</v>
      </c>
      <c r="G6" s="92">
        <v>90</v>
      </c>
      <c r="H6" s="92">
        <v>88</v>
      </c>
      <c r="I6" s="22">
        <f t="shared" si="0"/>
        <v>88.333333333333329</v>
      </c>
      <c r="J6" s="92">
        <v>86</v>
      </c>
      <c r="K6" s="92">
        <v>89</v>
      </c>
      <c r="L6" s="92">
        <v>87</v>
      </c>
      <c r="M6" s="22">
        <f t="shared" si="1"/>
        <v>87.333333333333329</v>
      </c>
      <c r="N6" s="92">
        <v>92</v>
      </c>
      <c r="O6" s="92">
        <v>94</v>
      </c>
      <c r="P6" s="92">
        <v>93</v>
      </c>
      <c r="Q6" s="22">
        <f t="shared" si="2"/>
        <v>93</v>
      </c>
      <c r="R6" s="23">
        <f t="shared" si="3"/>
        <v>93</v>
      </c>
      <c r="S6" s="3"/>
    </row>
    <row r="7" spans="1:19" ht="15" x14ac:dyDescent="0.25">
      <c r="A7" s="11">
        <v>3</v>
      </c>
      <c r="B7" s="7">
        <v>16</v>
      </c>
      <c r="C7" s="7" t="s">
        <v>90</v>
      </c>
      <c r="D7" s="7" t="s">
        <v>91</v>
      </c>
      <c r="E7" s="21" t="s">
        <v>64</v>
      </c>
      <c r="F7" s="92">
        <v>93</v>
      </c>
      <c r="G7" s="92">
        <v>93</v>
      </c>
      <c r="H7" s="92">
        <v>93</v>
      </c>
      <c r="I7" s="22">
        <f t="shared" si="0"/>
        <v>93</v>
      </c>
      <c r="J7" s="92">
        <v>65</v>
      </c>
      <c r="K7" s="92">
        <v>69</v>
      </c>
      <c r="L7" s="92">
        <v>65</v>
      </c>
      <c r="M7" s="22">
        <f t="shared" si="1"/>
        <v>66.333333333333329</v>
      </c>
      <c r="N7" s="92">
        <v>88</v>
      </c>
      <c r="O7" s="92">
        <v>88</v>
      </c>
      <c r="P7" s="92">
        <v>89</v>
      </c>
      <c r="Q7" s="22">
        <f t="shared" si="2"/>
        <v>88.333333333333329</v>
      </c>
      <c r="R7" s="23">
        <f t="shared" si="3"/>
        <v>93</v>
      </c>
      <c r="S7" s="3"/>
    </row>
    <row r="8" spans="1:19" ht="15" x14ac:dyDescent="0.25">
      <c r="A8" s="11">
        <v>4</v>
      </c>
      <c r="B8" s="7">
        <v>26</v>
      </c>
      <c r="C8" s="7" t="s">
        <v>55</v>
      </c>
      <c r="D8" s="7" t="s">
        <v>56</v>
      </c>
      <c r="E8" s="21" t="s">
        <v>57</v>
      </c>
      <c r="F8" s="92">
        <v>95</v>
      </c>
      <c r="G8" s="92">
        <v>91</v>
      </c>
      <c r="H8" s="92">
        <v>93</v>
      </c>
      <c r="I8" s="22">
        <f t="shared" si="0"/>
        <v>93</v>
      </c>
      <c r="J8" s="92">
        <v>89</v>
      </c>
      <c r="K8" s="92">
        <v>87</v>
      </c>
      <c r="L8" s="92">
        <v>88</v>
      </c>
      <c r="M8" s="22">
        <f t="shared" si="1"/>
        <v>88</v>
      </c>
      <c r="N8" s="92">
        <v>0</v>
      </c>
      <c r="O8" s="92">
        <v>0</v>
      </c>
      <c r="P8" s="92">
        <v>0</v>
      </c>
      <c r="Q8" s="22">
        <f t="shared" si="2"/>
        <v>0</v>
      </c>
      <c r="R8" s="23">
        <f t="shared" si="3"/>
        <v>93</v>
      </c>
      <c r="S8" s="3"/>
    </row>
    <row r="9" spans="1:19" ht="15" x14ac:dyDescent="0.25">
      <c r="A9" s="11">
        <v>5</v>
      </c>
      <c r="B9" s="7">
        <v>27</v>
      </c>
      <c r="C9" s="7" t="s">
        <v>74</v>
      </c>
      <c r="D9" s="7" t="s">
        <v>75</v>
      </c>
      <c r="E9" s="21" t="s">
        <v>67</v>
      </c>
      <c r="F9" s="92">
        <v>87</v>
      </c>
      <c r="G9" s="92">
        <v>88</v>
      </c>
      <c r="H9" s="92">
        <v>89</v>
      </c>
      <c r="I9" s="22">
        <f t="shared" si="0"/>
        <v>88</v>
      </c>
      <c r="J9" s="92">
        <v>92</v>
      </c>
      <c r="K9" s="92">
        <v>91</v>
      </c>
      <c r="L9" s="92">
        <v>92</v>
      </c>
      <c r="M9" s="22">
        <f t="shared" si="1"/>
        <v>91.666666666666671</v>
      </c>
      <c r="N9" s="92"/>
      <c r="O9" s="92"/>
      <c r="P9" s="92"/>
      <c r="Q9" s="22">
        <f t="shared" si="2"/>
        <v>0</v>
      </c>
      <c r="R9" s="23">
        <f t="shared" si="3"/>
        <v>91.666666666666671</v>
      </c>
      <c r="S9" s="3"/>
    </row>
    <row r="10" spans="1:19" ht="15" x14ac:dyDescent="0.25">
      <c r="A10" s="11">
        <v>6</v>
      </c>
      <c r="B10" s="7">
        <v>22</v>
      </c>
      <c r="C10" s="7" t="s">
        <v>99</v>
      </c>
      <c r="D10" s="7" t="s">
        <v>63</v>
      </c>
      <c r="E10" s="21" t="s">
        <v>64</v>
      </c>
      <c r="F10" s="92">
        <v>91</v>
      </c>
      <c r="G10" s="92">
        <v>91</v>
      </c>
      <c r="H10" s="92">
        <v>91</v>
      </c>
      <c r="I10" s="22">
        <f t="shared" si="0"/>
        <v>91</v>
      </c>
      <c r="J10" s="92">
        <v>90</v>
      </c>
      <c r="K10" s="92">
        <v>90</v>
      </c>
      <c r="L10" s="92">
        <v>90</v>
      </c>
      <c r="M10" s="22">
        <f t="shared" si="1"/>
        <v>90</v>
      </c>
      <c r="N10" s="92">
        <v>90</v>
      </c>
      <c r="O10" s="92">
        <v>90</v>
      </c>
      <c r="P10" s="92">
        <v>90</v>
      </c>
      <c r="Q10" s="22">
        <f t="shared" si="2"/>
        <v>90</v>
      </c>
      <c r="R10" s="23">
        <f t="shared" si="3"/>
        <v>91</v>
      </c>
      <c r="S10" s="3"/>
    </row>
    <row r="11" spans="1:19" ht="15" x14ac:dyDescent="0.25">
      <c r="A11" s="11">
        <v>7</v>
      </c>
      <c r="B11" s="7">
        <v>99</v>
      </c>
      <c r="C11" s="7" t="s">
        <v>101</v>
      </c>
      <c r="D11" s="7" t="s">
        <v>102</v>
      </c>
      <c r="E11" s="21" t="s">
        <v>64</v>
      </c>
      <c r="F11" s="92">
        <v>90</v>
      </c>
      <c r="G11" s="92">
        <v>89</v>
      </c>
      <c r="H11" s="92">
        <v>90</v>
      </c>
      <c r="I11" s="22">
        <f t="shared" si="0"/>
        <v>89.666666666666671</v>
      </c>
      <c r="J11" s="92">
        <v>90</v>
      </c>
      <c r="K11" s="92">
        <v>90</v>
      </c>
      <c r="L11" s="92">
        <v>90</v>
      </c>
      <c r="M11" s="22">
        <f t="shared" si="1"/>
        <v>90</v>
      </c>
      <c r="N11" s="92">
        <v>70</v>
      </c>
      <c r="O11" s="92">
        <v>70</v>
      </c>
      <c r="P11" s="92">
        <v>70</v>
      </c>
      <c r="Q11" s="22">
        <f t="shared" si="2"/>
        <v>70</v>
      </c>
      <c r="R11" s="23">
        <f t="shared" si="3"/>
        <v>90</v>
      </c>
      <c r="S11" s="3"/>
    </row>
    <row r="12" spans="1:19" ht="15" x14ac:dyDescent="0.25">
      <c r="A12" s="11">
        <v>8</v>
      </c>
      <c r="B12" s="7">
        <v>68</v>
      </c>
      <c r="C12" s="7" t="s">
        <v>86</v>
      </c>
      <c r="D12" s="7" t="s">
        <v>88</v>
      </c>
      <c r="E12" s="21" t="s">
        <v>89</v>
      </c>
      <c r="F12" s="92">
        <v>80</v>
      </c>
      <c r="G12" s="92">
        <v>83</v>
      </c>
      <c r="H12" s="92">
        <v>80</v>
      </c>
      <c r="I12" s="22">
        <f t="shared" si="0"/>
        <v>81</v>
      </c>
      <c r="J12" s="92">
        <v>80</v>
      </c>
      <c r="K12" s="92">
        <v>81</v>
      </c>
      <c r="L12" s="92">
        <v>80</v>
      </c>
      <c r="M12" s="22">
        <f t="shared" si="1"/>
        <v>80.333333333333329</v>
      </c>
      <c r="N12" s="92">
        <v>90</v>
      </c>
      <c r="O12" s="92">
        <v>90</v>
      </c>
      <c r="P12" s="92">
        <v>90</v>
      </c>
      <c r="Q12" s="22">
        <f t="shared" si="2"/>
        <v>90</v>
      </c>
      <c r="R12" s="23">
        <f t="shared" si="3"/>
        <v>90</v>
      </c>
      <c r="S12" s="3"/>
    </row>
    <row r="13" spans="1:19" ht="15" x14ac:dyDescent="0.25">
      <c r="A13" s="11">
        <v>9</v>
      </c>
      <c r="B13" s="7">
        <v>8</v>
      </c>
      <c r="C13" s="7" t="s">
        <v>108</v>
      </c>
      <c r="D13" s="7" t="s">
        <v>100</v>
      </c>
      <c r="E13" s="21" t="s">
        <v>67</v>
      </c>
      <c r="F13" s="92">
        <v>0</v>
      </c>
      <c r="G13" s="92">
        <v>0</v>
      </c>
      <c r="H13" s="92">
        <v>0</v>
      </c>
      <c r="I13" s="22">
        <f t="shared" si="0"/>
        <v>0</v>
      </c>
      <c r="J13" s="92">
        <v>70</v>
      </c>
      <c r="K13" s="92">
        <v>70</v>
      </c>
      <c r="L13" s="92">
        <v>70</v>
      </c>
      <c r="M13" s="22">
        <f t="shared" si="1"/>
        <v>70</v>
      </c>
      <c r="N13" s="92">
        <v>89</v>
      </c>
      <c r="O13" s="92">
        <v>91</v>
      </c>
      <c r="P13" s="92">
        <v>90</v>
      </c>
      <c r="Q13" s="22">
        <f t="shared" si="2"/>
        <v>90</v>
      </c>
      <c r="R13" s="23">
        <f t="shared" si="3"/>
        <v>90</v>
      </c>
      <c r="S13" s="3"/>
    </row>
    <row r="14" spans="1:19" ht="15" x14ac:dyDescent="0.25">
      <c r="A14" s="11">
        <v>10</v>
      </c>
      <c r="B14" s="7">
        <v>24</v>
      </c>
      <c r="C14" s="7" t="s">
        <v>79</v>
      </c>
      <c r="D14" s="7" t="s">
        <v>80</v>
      </c>
      <c r="E14" s="21" t="s">
        <v>61</v>
      </c>
      <c r="F14" s="92">
        <v>87</v>
      </c>
      <c r="G14" s="92">
        <v>86</v>
      </c>
      <c r="H14" s="92">
        <v>88</v>
      </c>
      <c r="I14" s="22">
        <f t="shared" si="0"/>
        <v>87</v>
      </c>
      <c r="J14" s="92">
        <v>85</v>
      </c>
      <c r="K14" s="92">
        <v>84</v>
      </c>
      <c r="L14" s="92">
        <v>85</v>
      </c>
      <c r="M14" s="22">
        <f t="shared" si="1"/>
        <v>84.666666666666671</v>
      </c>
      <c r="N14" s="92">
        <v>0</v>
      </c>
      <c r="O14" s="92">
        <v>0</v>
      </c>
      <c r="P14" s="92">
        <v>0</v>
      </c>
      <c r="Q14" s="22">
        <f t="shared" si="2"/>
        <v>0</v>
      </c>
      <c r="R14" s="23">
        <f t="shared" si="3"/>
        <v>87</v>
      </c>
      <c r="S14" s="3"/>
    </row>
    <row r="15" spans="1:19" ht="15" x14ac:dyDescent="0.25">
      <c r="A15" s="11">
        <v>11</v>
      </c>
      <c r="B15" s="7">
        <v>67</v>
      </c>
      <c r="C15" s="7" t="s">
        <v>86</v>
      </c>
      <c r="D15" s="7" t="s">
        <v>78</v>
      </c>
      <c r="E15" s="21" t="s">
        <v>87</v>
      </c>
      <c r="F15" s="92">
        <v>0</v>
      </c>
      <c r="G15" s="92">
        <v>0</v>
      </c>
      <c r="H15" s="92">
        <v>0</v>
      </c>
      <c r="I15" s="22">
        <f t="shared" si="0"/>
        <v>0</v>
      </c>
      <c r="J15" s="92">
        <v>77</v>
      </c>
      <c r="K15" s="92">
        <v>79</v>
      </c>
      <c r="L15" s="92">
        <v>76</v>
      </c>
      <c r="M15" s="22">
        <f t="shared" si="1"/>
        <v>77.333333333333329</v>
      </c>
      <c r="N15" s="92">
        <v>87</v>
      </c>
      <c r="O15" s="92">
        <v>86</v>
      </c>
      <c r="P15" s="92">
        <v>86</v>
      </c>
      <c r="Q15" s="22">
        <f t="shared" si="2"/>
        <v>86.333333333333329</v>
      </c>
      <c r="R15" s="23">
        <f t="shared" si="3"/>
        <v>86.333333333333329</v>
      </c>
      <c r="S15" s="3"/>
    </row>
    <row r="16" spans="1:19" ht="15" x14ac:dyDescent="0.25">
      <c r="A16" s="11">
        <v>12</v>
      </c>
      <c r="B16" s="7">
        <v>36</v>
      </c>
      <c r="C16" s="7" t="s">
        <v>83</v>
      </c>
      <c r="D16" s="7" t="s">
        <v>69</v>
      </c>
      <c r="E16" s="21" t="s">
        <v>64</v>
      </c>
      <c r="F16" s="92">
        <v>83</v>
      </c>
      <c r="G16" s="92">
        <v>84</v>
      </c>
      <c r="H16" s="92">
        <v>85</v>
      </c>
      <c r="I16" s="22">
        <f t="shared" si="0"/>
        <v>84</v>
      </c>
      <c r="J16" s="92">
        <v>0</v>
      </c>
      <c r="K16" s="92">
        <v>0</v>
      </c>
      <c r="L16" s="92">
        <v>0</v>
      </c>
      <c r="M16" s="22">
        <f t="shared" si="1"/>
        <v>0</v>
      </c>
      <c r="N16" s="92">
        <v>82</v>
      </c>
      <c r="O16" s="92">
        <v>83</v>
      </c>
      <c r="P16" s="92">
        <v>84</v>
      </c>
      <c r="Q16" s="22">
        <f t="shared" si="2"/>
        <v>83</v>
      </c>
      <c r="R16" s="23">
        <f t="shared" si="3"/>
        <v>84</v>
      </c>
      <c r="S16" s="3"/>
    </row>
    <row r="17" spans="1:19" ht="15" x14ac:dyDescent="0.25">
      <c r="A17" s="11">
        <v>13</v>
      </c>
      <c r="B17" s="7">
        <v>72</v>
      </c>
      <c r="C17" s="7" t="s">
        <v>76</v>
      </c>
      <c r="D17" s="7" t="s">
        <v>75</v>
      </c>
      <c r="E17" s="21" t="s">
        <v>64</v>
      </c>
      <c r="F17" s="92">
        <v>0</v>
      </c>
      <c r="G17" s="92">
        <v>0</v>
      </c>
      <c r="H17" s="92">
        <v>0</v>
      </c>
      <c r="I17" s="22">
        <f t="shared" si="0"/>
        <v>0</v>
      </c>
      <c r="J17" s="92">
        <v>65</v>
      </c>
      <c r="K17" s="92">
        <v>69</v>
      </c>
      <c r="L17" s="92">
        <v>67</v>
      </c>
      <c r="M17" s="22">
        <f t="shared" si="1"/>
        <v>67</v>
      </c>
      <c r="N17" s="92">
        <v>82</v>
      </c>
      <c r="O17" s="92">
        <v>85</v>
      </c>
      <c r="P17" s="92">
        <v>84</v>
      </c>
      <c r="Q17" s="22">
        <f t="shared" si="2"/>
        <v>83.666666666666671</v>
      </c>
      <c r="R17" s="23">
        <f t="shared" si="3"/>
        <v>83.666666666666671</v>
      </c>
      <c r="S17" s="3"/>
    </row>
    <row r="18" spans="1:19" ht="15" x14ac:dyDescent="0.25">
      <c r="A18" s="11">
        <v>14</v>
      </c>
      <c r="B18" s="7">
        <v>60</v>
      </c>
      <c r="C18" s="7" t="s">
        <v>92</v>
      </c>
      <c r="D18" s="7" t="s">
        <v>93</v>
      </c>
      <c r="E18" s="21" t="s">
        <v>87</v>
      </c>
      <c r="F18" s="92">
        <v>68</v>
      </c>
      <c r="G18" s="92">
        <v>67</v>
      </c>
      <c r="H18" s="92">
        <v>66</v>
      </c>
      <c r="I18" s="22">
        <f t="shared" si="0"/>
        <v>67</v>
      </c>
      <c r="J18" s="92">
        <v>80</v>
      </c>
      <c r="K18" s="92">
        <v>81</v>
      </c>
      <c r="L18" s="92">
        <v>80</v>
      </c>
      <c r="M18" s="22">
        <f t="shared" si="1"/>
        <v>80.333333333333329</v>
      </c>
      <c r="N18" s="92">
        <v>0</v>
      </c>
      <c r="O18" s="92">
        <v>0</v>
      </c>
      <c r="P18" s="92">
        <v>0</v>
      </c>
      <c r="Q18" s="22">
        <f t="shared" si="2"/>
        <v>0</v>
      </c>
      <c r="R18" s="23">
        <f t="shared" si="3"/>
        <v>80.333333333333329</v>
      </c>
      <c r="S18" s="3"/>
    </row>
    <row r="19" spans="1:19" ht="15" x14ac:dyDescent="0.25">
      <c r="A19" s="11">
        <v>15</v>
      </c>
      <c r="B19" s="7">
        <v>63</v>
      </c>
      <c r="C19" s="7" t="s">
        <v>94</v>
      </c>
      <c r="D19" s="7" t="s">
        <v>56</v>
      </c>
      <c r="E19" s="21" t="s">
        <v>89</v>
      </c>
      <c r="F19" s="92">
        <v>67</v>
      </c>
      <c r="G19" s="92">
        <v>69</v>
      </c>
      <c r="H19" s="92">
        <v>66</v>
      </c>
      <c r="I19" s="22">
        <f t="shared" si="0"/>
        <v>67.333333333333329</v>
      </c>
      <c r="J19" s="92">
        <v>0</v>
      </c>
      <c r="K19" s="92">
        <v>0</v>
      </c>
      <c r="L19" s="92">
        <v>0</v>
      </c>
      <c r="M19" s="22">
        <f t="shared" si="1"/>
        <v>0</v>
      </c>
      <c r="N19" s="92">
        <v>80</v>
      </c>
      <c r="O19" s="92">
        <v>78</v>
      </c>
      <c r="P19" s="92">
        <v>77</v>
      </c>
      <c r="Q19" s="22">
        <f t="shared" si="2"/>
        <v>78.333333333333329</v>
      </c>
      <c r="R19" s="23">
        <f t="shared" si="3"/>
        <v>78.333333333333329</v>
      </c>
      <c r="S19" s="3"/>
    </row>
    <row r="20" spans="1:19" ht="15" x14ac:dyDescent="0.25">
      <c r="A20" s="11">
        <v>16</v>
      </c>
      <c r="B20" s="7">
        <v>91</v>
      </c>
      <c r="C20" s="7" t="s">
        <v>97</v>
      </c>
      <c r="D20" s="7" t="s">
        <v>63</v>
      </c>
      <c r="E20" s="21" t="s">
        <v>87</v>
      </c>
      <c r="F20" s="92">
        <v>0</v>
      </c>
      <c r="G20" s="92">
        <v>0</v>
      </c>
      <c r="H20" s="92">
        <v>0</v>
      </c>
      <c r="I20" s="22">
        <f t="shared" si="0"/>
        <v>0</v>
      </c>
      <c r="J20" s="92">
        <v>75</v>
      </c>
      <c r="K20" s="92">
        <v>77</v>
      </c>
      <c r="L20" s="92">
        <v>75</v>
      </c>
      <c r="M20" s="22">
        <f t="shared" si="1"/>
        <v>75.666666666666671</v>
      </c>
      <c r="N20" s="92">
        <v>0</v>
      </c>
      <c r="O20" s="92">
        <v>0</v>
      </c>
      <c r="P20" s="92">
        <v>0</v>
      </c>
      <c r="Q20" s="22">
        <f t="shared" si="2"/>
        <v>0</v>
      </c>
      <c r="R20" s="23">
        <f t="shared" si="3"/>
        <v>75.666666666666671</v>
      </c>
      <c r="S20" s="3"/>
    </row>
    <row r="21" spans="1:19" ht="15" x14ac:dyDescent="0.25">
      <c r="A21" s="11">
        <v>17</v>
      </c>
      <c r="B21" s="7">
        <v>30</v>
      </c>
      <c r="C21" s="7" t="s">
        <v>81</v>
      </c>
      <c r="D21" s="7" t="s">
        <v>82</v>
      </c>
      <c r="E21" s="21" t="s">
        <v>67</v>
      </c>
      <c r="F21" s="92">
        <v>72</v>
      </c>
      <c r="G21" s="92">
        <v>72</v>
      </c>
      <c r="H21" s="92">
        <v>72</v>
      </c>
      <c r="I21" s="22">
        <f t="shared" si="0"/>
        <v>72</v>
      </c>
      <c r="J21" s="92">
        <v>76</v>
      </c>
      <c r="K21" s="92">
        <v>75</v>
      </c>
      <c r="L21" s="92">
        <v>75</v>
      </c>
      <c r="M21" s="22">
        <f t="shared" si="1"/>
        <v>75.333333333333329</v>
      </c>
      <c r="N21" s="92">
        <v>68</v>
      </c>
      <c r="O21" s="92">
        <v>69</v>
      </c>
      <c r="P21" s="92">
        <v>70</v>
      </c>
      <c r="Q21" s="22">
        <f t="shared" si="2"/>
        <v>69</v>
      </c>
      <c r="R21" s="23">
        <f t="shared" si="3"/>
        <v>75.333333333333329</v>
      </c>
      <c r="S21" s="3"/>
    </row>
    <row r="22" spans="1:19" ht="15" x14ac:dyDescent="0.25">
      <c r="A22" s="11">
        <v>18</v>
      </c>
      <c r="B22" s="7">
        <v>77</v>
      </c>
      <c r="C22" s="7" t="s">
        <v>98</v>
      </c>
      <c r="D22" s="7" t="s">
        <v>63</v>
      </c>
      <c r="E22" s="21" t="s">
        <v>67</v>
      </c>
      <c r="F22" s="92">
        <v>73</v>
      </c>
      <c r="G22" s="92">
        <v>76</v>
      </c>
      <c r="H22" s="92">
        <v>75</v>
      </c>
      <c r="I22" s="22">
        <f t="shared" si="0"/>
        <v>74.666666666666671</v>
      </c>
      <c r="J22" s="92">
        <v>0</v>
      </c>
      <c r="K22" s="92">
        <v>0</v>
      </c>
      <c r="L22" s="92">
        <v>0</v>
      </c>
      <c r="M22" s="22">
        <f t="shared" si="1"/>
        <v>0</v>
      </c>
      <c r="N22" s="92">
        <v>0</v>
      </c>
      <c r="O22" s="92">
        <v>0</v>
      </c>
      <c r="P22" s="92">
        <v>0</v>
      </c>
      <c r="Q22" s="22">
        <f t="shared" si="2"/>
        <v>0</v>
      </c>
      <c r="R22" s="23">
        <f t="shared" si="3"/>
        <v>74.666666666666671</v>
      </c>
      <c r="S22" s="3"/>
    </row>
    <row r="23" spans="1:19" ht="15" x14ac:dyDescent="0.25">
      <c r="A23" s="11">
        <v>19</v>
      </c>
      <c r="B23" s="7">
        <v>90</v>
      </c>
      <c r="C23" s="7" t="s">
        <v>58</v>
      </c>
      <c r="D23" s="7" t="s">
        <v>59</v>
      </c>
      <c r="E23" s="21" t="s">
        <v>60</v>
      </c>
      <c r="F23" s="92">
        <v>65</v>
      </c>
      <c r="G23" s="92">
        <v>66</v>
      </c>
      <c r="H23" s="92">
        <v>65</v>
      </c>
      <c r="I23" s="22">
        <f t="shared" si="0"/>
        <v>65.333333333333329</v>
      </c>
      <c r="J23" s="92">
        <v>62</v>
      </c>
      <c r="K23" s="92">
        <v>61</v>
      </c>
      <c r="L23" s="92">
        <v>63</v>
      </c>
      <c r="M23" s="22">
        <f t="shared" si="1"/>
        <v>62</v>
      </c>
      <c r="N23" s="92">
        <v>73</v>
      </c>
      <c r="O23" s="92">
        <v>71</v>
      </c>
      <c r="P23" s="92">
        <v>72</v>
      </c>
      <c r="Q23" s="22">
        <f t="shared" si="2"/>
        <v>72</v>
      </c>
      <c r="R23" s="23">
        <f t="shared" si="3"/>
        <v>72</v>
      </c>
      <c r="S23" s="3"/>
    </row>
    <row r="24" spans="1:19" ht="15" x14ac:dyDescent="0.25">
      <c r="A24" s="11">
        <v>20</v>
      </c>
      <c r="B24" s="7">
        <v>44</v>
      </c>
      <c r="C24" s="7" t="s">
        <v>72</v>
      </c>
      <c r="D24" s="7" t="s">
        <v>73</v>
      </c>
      <c r="E24" s="21" t="s">
        <v>64</v>
      </c>
      <c r="F24" s="92">
        <v>0</v>
      </c>
      <c r="G24" s="92">
        <v>0</v>
      </c>
      <c r="H24" s="92">
        <v>0</v>
      </c>
      <c r="I24" s="22">
        <f t="shared" si="0"/>
        <v>0</v>
      </c>
      <c r="J24" s="92">
        <v>71</v>
      </c>
      <c r="K24" s="92">
        <v>71</v>
      </c>
      <c r="L24" s="92">
        <v>71</v>
      </c>
      <c r="M24" s="22">
        <f t="shared" si="1"/>
        <v>71</v>
      </c>
      <c r="N24" s="92">
        <v>0</v>
      </c>
      <c r="O24" s="92">
        <v>0</v>
      </c>
      <c r="P24" s="92">
        <v>0</v>
      </c>
      <c r="Q24" s="22">
        <f t="shared" si="2"/>
        <v>0</v>
      </c>
      <c r="R24" s="23">
        <f t="shared" si="3"/>
        <v>71</v>
      </c>
      <c r="S24" s="3"/>
    </row>
    <row r="25" spans="1:19" ht="15" x14ac:dyDescent="0.25">
      <c r="A25" s="11">
        <v>21</v>
      </c>
      <c r="B25" s="7">
        <v>32</v>
      </c>
      <c r="C25" s="7" t="s">
        <v>95</v>
      </c>
      <c r="D25" s="7" t="s">
        <v>96</v>
      </c>
      <c r="E25" s="21" t="s">
        <v>87</v>
      </c>
      <c r="F25" s="92">
        <v>0</v>
      </c>
      <c r="G25" s="92">
        <v>0</v>
      </c>
      <c r="H25" s="92">
        <v>0</v>
      </c>
      <c r="I25" s="22">
        <f t="shared" si="0"/>
        <v>0</v>
      </c>
      <c r="J25" s="92">
        <v>67</v>
      </c>
      <c r="K25" s="92">
        <v>67</v>
      </c>
      <c r="L25" s="92">
        <v>65</v>
      </c>
      <c r="M25" s="22">
        <f t="shared" si="1"/>
        <v>66.333333333333329</v>
      </c>
      <c r="N25" s="92">
        <v>70</v>
      </c>
      <c r="O25" s="92">
        <v>70</v>
      </c>
      <c r="P25" s="92">
        <v>70</v>
      </c>
      <c r="Q25" s="22">
        <f t="shared" si="2"/>
        <v>70</v>
      </c>
      <c r="R25" s="23">
        <f t="shared" si="3"/>
        <v>70</v>
      </c>
      <c r="S25" s="3"/>
    </row>
    <row r="26" spans="1:19" ht="15" x14ac:dyDescent="0.25">
      <c r="A26" s="11">
        <v>22</v>
      </c>
      <c r="B26" s="7">
        <v>35</v>
      </c>
      <c r="C26" s="7" t="s">
        <v>65</v>
      </c>
      <c r="D26" s="7" t="s">
        <v>66</v>
      </c>
      <c r="E26" s="21" t="s">
        <v>67</v>
      </c>
      <c r="F26" s="92">
        <v>68</v>
      </c>
      <c r="G26" s="92">
        <v>72</v>
      </c>
      <c r="H26" s="92">
        <v>70</v>
      </c>
      <c r="I26" s="22">
        <f t="shared" si="0"/>
        <v>70</v>
      </c>
      <c r="J26" s="92">
        <v>0</v>
      </c>
      <c r="K26" s="92">
        <v>0</v>
      </c>
      <c r="L26" s="92">
        <v>0</v>
      </c>
      <c r="M26" s="22">
        <f t="shared" si="1"/>
        <v>0</v>
      </c>
      <c r="N26" s="92">
        <v>0</v>
      </c>
      <c r="O26" s="92">
        <v>0</v>
      </c>
      <c r="P26" s="92">
        <v>0</v>
      </c>
      <c r="Q26" s="22">
        <f t="shared" si="2"/>
        <v>0</v>
      </c>
      <c r="R26" s="23">
        <f t="shared" si="3"/>
        <v>70</v>
      </c>
      <c r="S26" s="3"/>
    </row>
    <row r="27" spans="1:19" ht="15" x14ac:dyDescent="0.25">
      <c r="A27" s="11">
        <v>23</v>
      </c>
      <c r="B27" s="7">
        <v>71</v>
      </c>
      <c r="C27" s="7" t="s">
        <v>77</v>
      </c>
      <c r="D27" s="7" t="s">
        <v>78</v>
      </c>
      <c r="E27" s="21" t="s">
        <v>67</v>
      </c>
      <c r="F27" s="92">
        <v>50</v>
      </c>
      <c r="G27" s="92">
        <v>50</v>
      </c>
      <c r="H27" s="92">
        <v>50</v>
      </c>
      <c r="I27" s="22">
        <f t="shared" si="0"/>
        <v>50</v>
      </c>
      <c r="J27" s="92">
        <v>0</v>
      </c>
      <c r="K27" s="92">
        <v>0</v>
      </c>
      <c r="L27" s="92">
        <v>0</v>
      </c>
      <c r="M27" s="22">
        <f t="shared" si="1"/>
        <v>0</v>
      </c>
      <c r="N27" s="92">
        <v>67</v>
      </c>
      <c r="O27" s="92">
        <v>67</v>
      </c>
      <c r="P27" s="92">
        <v>65</v>
      </c>
      <c r="Q27" s="22">
        <f t="shared" si="2"/>
        <v>66.333333333333329</v>
      </c>
      <c r="R27" s="23">
        <f t="shared" si="3"/>
        <v>66.333333333333329</v>
      </c>
      <c r="S27" s="3"/>
    </row>
    <row r="28" spans="1:19" ht="15" x14ac:dyDescent="0.25">
      <c r="A28" s="11">
        <v>24</v>
      </c>
      <c r="B28" s="7">
        <v>20</v>
      </c>
      <c r="C28" s="7" t="s">
        <v>62</v>
      </c>
      <c r="D28" s="7" t="s">
        <v>63</v>
      </c>
      <c r="E28" s="21" t="s">
        <v>64</v>
      </c>
      <c r="F28" s="92">
        <v>0</v>
      </c>
      <c r="G28" s="92">
        <v>0</v>
      </c>
      <c r="H28" s="92">
        <v>0</v>
      </c>
      <c r="I28" s="22">
        <f t="shared" si="0"/>
        <v>0</v>
      </c>
      <c r="J28" s="92">
        <v>65</v>
      </c>
      <c r="K28" s="92">
        <v>66</v>
      </c>
      <c r="L28" s="92">
        <v>65</v>
      </c>
      <c r="M28" s="22">
        <f t="shared" si="1"/>
        <v>65.333333333333329</v>
      </c>
      <c r="N28" s="92">
        <v>0</v>
      </c>
      <c r="O28" s="92">
        <v>0</v>
      </c>
      <c r="P28" s="92">
        <v>0</v>
      </c>
      <c r="Q28" s="22">
        <f t="shared" si="2"/>
        <v>0</v>
      </c>
      <c r="R28" s="23">
        <f t="shared" si="3"/>
        <v>65.333333333333329</v>
      </c>
      <c r="S28" s="3"/>
    </row>
    <row r="29" spans="1:19" ht="15" x14ac:dyDescent="0.25">
      <c r="A29" s="11">
        <v>25</v>
      </c>
      <c r="B29" s="7">
        <v>88</v>
      </c>
      <c r="C29" s="7" t="s">
        <v>68</v>
      </c>
      <c r="D29" s="7" t="s">
        <v>69</v>
      </c>
      <c r="E29" s="21" t="s">
        <v>67</v>
      </c>
      <c r="F29" s="92">
        <v>0</v>
      </c>
      <c r="G29" s="92">
        <v>0</v>
      </c>
      <c r="H29" s="92">
        <v>0</v>
      </c>
      <c r="I29" s="22">
        <f t="shared" si="0"/>
        <v>0</v>
      </c>
      <c r="J29" s="92">
        <v>0</v>
      </c>
      <c r="K29" s="92">
        <v>0</v>
      </c>
      <c r="L29" s="92">
        <v>0</v>
      </c>
      <c r="M29" s="22">
        <f t="shared" si="1"/>
        <v>0</v>
      </c>
      <c r="N29" s="92">
        <v>65</v>
      </c>
      <c r="O29" s="92">
        <v>65</v>
      </c>
      <c r="P29" s="92">
        <v>65</v>
      </c>
      <c r="Q29" s="22">
        <f t="shared" si="2"/>
        <v>65</v>
      </c>
      <c r="R29" s="23">
        <f t="shared" si="3"/>
        <v>65</v>
      </c>
      <c r="S29" s="3"/>
    </row>
    <row r="30" spans="1:19" ht="15" x14ac:dyDescent="0.25">
      <c r="A30" s="11">
        <v>26</v>
      </c>
      <c r="B30" s="7">
        <v>34</v>
      </c>
      <c r="C30" s="7" t="s">
        <v>70</v>
      </c>
      <c r="D30" s="7" t="s">
        <v>71</v>
      </c>
      <c r="E30" s="21" t="s">
        <v>61</v>
      </c>
      <c r="F30" s="92">
        <v>0</v>
      </c>
      <c r="G30" s="92">
        <v>0</v>
      </c>
      <c r="H30" s="92">
        <v>0</v>
      </c>
      <c r="I30" s="22">
        <f t="shared" si="0"/>
        <v>0</v>
      </c>
      <c r="J30" s="92">
        <v>0</v>
      </c>
      <c r="K30" s="92">
        <v>0</v>
      </c>
      <c r="L30" s="92">
        <v>0</v>
      </c>
      <c r="M30" s="22">
        <f t="shared" si="1"/>
        <v>0</v>
      </c>
      <c r="N30" s="92">
        <v>40</v>
      </c>
      <c r="O30" s="92">
        <v>40</v>
      </c>
      <c r="P30" s="92">
        <v>40</v>
      </c>
      <c r="Q30" s="22">
        <f t="shared" si="2"/>
        <v>40</v>
      </c>
      <c r="R30" s="23">
        <f t="shared" si="3"/>
        <v>40</v>
      </c>
      <c r="S30" s="3"/>
    </row>
    <row r="31" spans="1:19" ht="15" x14ac:dyDescent="0.25">
      <c r="A31" s="11">
        <v>27</v>
      </c>
      <c r="B31" s="7"/>
      <c r="C31" s="7"/>
      <c r="D31" s="7"/>
      <c r="E31" s="21"/>
      <c r="F31" s="92"/>
      <c r="G31" s="92"/>
      <c r="H31" s="92"/>
      <c r="I31" s="22">
        <f t="shared" si="0"/>
        <v>0</v>
      </c>
      <c r="J31" s="92"/>
      <c r="K31" s="92"/>
      <c r="L31" s="92"/>
      <c r="M31" s="22">
        <f t="shared" si="1"/>
        <v>0</v>
      </c>
      <c r="N31" s="92"/>
      <c r="O31" s="92"/>
      <c r="P31" s="92"/>
      <c r="Q31" s="22">
        <f t="shared" si="2"/>
        <v>0</v>
      </c>
      <c r="R31" s="23">
        <f t="shared" si="3"/>
        <v>0</v>
      </c>
      <c r="S31" s="3"/>
    </row>
    <row r="32" spans="1:19" ht="15" x14ac:dyDescent="0.25">
      <c r="A32" s="11">
        <v>28</v>
      </c>
      <c r="B32" s="7"/>
      <c r="C32" s="7"/>
      <c r="D32" s="7"/>
      <c r="E32" s="21"/>
      <c r="F32" s="92"/>
      <c r="G32" s="92"/>
      <c r="H32" s="92"/>
      <c r="I32" s="22">
        <f t="shared" si="0"/>
        <v>0</v>
      </c>
      <c r="J32" s="92"/>
      <c r="K32" s="92"/>
      <c r="L32" s="92"/>
      <c r="M32" s="22">
        <f t="shared" si="1"/>
        <v>0</v>
      </c>
      <c r="N32" s="92"/>
      <c r="O32" s="92"/>
      <c r="P32" s="92"/>
      <c r="Q32" s="22">
        <f t="shared" si="2"/>
        <v>0</v>
      </c>
      <c r="R32" s="23">
        <f t="shared" si="3"/>
        <v>0</v>
      </c>
      <c r="S32" s="3"/>
    </row>
    <row r="33" spans="1:19" ht="15" x14ac:dyDescent="0.25">
      <c r="A33" s="11">
        <v>29</v>
      </c>
      <c r="B33" s="7"/>
      <c r="C33" s="7"/>
      <c r="D33" s="7"/>
      <c r="E33" s="21"/>
      <c r="F33" s="92"/>
      <c r="G33" s="92"/>
      <c r="H33" s="92"/>
      <c r="I33" s="22">
        <f t="shared" si="0"/>
        <v>0</v>
      </c>
      <c r="J33" s="92"/>
      <c r="K33" s="92"/>
      <c r="L33" s="92"/>
      <c r="M33" s="22">
        <f t="shared" si="1"/>
        <v>0</v>
      </c>
      <c r="N33" s="92"/>
      <c r="O33" s="92"/>
      <c r="P33" s="92"/>
      <c r="Q33" s="22">
        <f t="shared" si="2"/>
        <v>0</v>
      </c>
      <c r="R33" s="23">
        <f t="shared" si="3"/>
        <v>0</v>
      </c>
      <c r="S33" s="3"/>
    </row>
    <row r="34" spans="1:19" ht="15" x14ac:dyDescent="0.25">
      <c r="A34" s="11">
        <v>30</v>
      </c>
      <c r="B34" s="7"/>
      <c r="C34" s="10"/>
      <c r="D34" s="10"/>
      <c r="E34" s="21"/>
      <c r="F34" s="47"/>
      <c r="G34" s="47"/>
      <c r="H34" s="47"/>
      <c r="I34" s="22">
        <f t="shared" si="0"/>
        <v>0</v>
      </c>
      <c r="J34" s="47"/>
      <c r="K34" s="47"/>
      <c r="L34" s="47"/>
      <c r="M34" s="22">
        <f t="shared" si="1"/>
        <v>0</v>
      </c>
      <c r="N34" s="47"/>
      <c r="O34" s="47"/>
      <c r="P34" s="47"/>
      <c r="Q34" s="22">
        <f t="shared" si="2"/>
        <v>0</v>
      </c>
      <c r="R34" s="23">
        <f t="shared" si="3"/>
        <v>0</v>
      </c>
      <c r="S34" s="3"/>
    </row>
    <row r="35" spans="1:19" ht="15.75" thickBot="1" x14ac:dyDescent="0.3">
      <c r="A35" s="24">
        <v>31</v>
      </c>
      <c r="B35" s="8"/>
      <c r="C35" s="20"/>
      <c r="D35" s="20"/>
      <c r="E35" s="25"/>
      <c r="F35" s="48"/>
      <c r="G35" s="48"/>
      <c r="H35" s="48"/>
      <c r="I35" s="26">
        <f t="shared" si="0"/>
        <v>0</v>
      </c>
      <c r="J35" s="48"/>
      <c r="K35" s="48"/>
      <c r="L35" s="48"/>
      <c r="M35" s="26">
        <f t="shared" si="1"/>
        <v>0</v>
      </c>
      <c r="N35" s="48"/>
      <c r="O35" s="48"/>
      <c r="P35" s="48"/>
      <c r="Q35" s="26">
        <f t="shared" si="2"/>
        <v>0</v>
      </c>
      <c r="R35" s="27">
        <f t="shared" si="3"/>
        <v>0</v>
      </c>
      <c r="S35" s="3"/>
    </row>
    <row r="36" spans="1:19" ht="15" thickTop="1" x14ac:dyDescent="0.2"/>
  </sheetData>
  <sortState ref="A5:R35">
    <sortCondition descending="1" ref="R5"/>
  </sortState>
  <mergeCells count="1">
    <mergeCell ref="I1:N2"/>
  </mergeCells>
  <pageMargins left="0.15748031496062992" right="0.15748031496062992" top="0.74803149606299213" bottom="0.74803149606299213" header="0.31496062992125984" footer="0.31496062992125984"/>
  <pageSetup paperSize="9" scale="85" orientation="landscape" verticalDpi="4294967293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>
              <from>
                <xdr:col>17</xdr:col>
                <xdr:colOff>19050</xdr:colOff>
                <xdr:row>0</xdr:row>
                <xdr:rowOff>0</xdr:rowOff>
              </from>
              <to>
                <xdr:col>17</xdr:col>
                <xdr:colOff>561975</xdr:colOff>
                <xdr:row>2</xdr:row>
                <xdr:rowOff>9525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8"/>
  <sheetViews>
    <sheetView workbookViewId="0">
      <selection activeCell="E4" sqref="E4"/>
    </sheetView>
  </sheetViews>
  <sheetFormatPr defaultColWidth="8.85546875" defaultRowHeight="15" x14ac:dyDescent="0.25"/>
  <cols>
    <col min="1" max="1" width="12" style="17" bestFit="1" customWidth="1"/>
    <col min="2" max="2" width="8.85546875" style="17"/>
    <col min="3" max="3" width="21.28515625" style="17" bestFit="1" customWidth="1"/>
    <col min="4" max="4" width="21.140625" style="17" bestFit="1" customWidth="1"/>
    <col min="5" max="5" width="20.140625" style="17" bestFit="1" customWidth="1"/>
    <col min="6" max="6" width="11.140625" style="17" bestFit="1" customWidth="1"/>
    <col min="7" max="12" width="8.85546875" style="17"/>
    <col min="13" max="16384" width="8.85546875" style="44"/>
  </cols>
  <sheetData>
    <row r="1" spans="1:12" x14ac:dyDescent="0.25">
      <c r="E1" s="99" t="s">
        <v>104</v>
      </c>
      <c r="F1" s="100"/>
    </row>
    <row r="2" spans="1:12" x14ac:dyDescent="0.25">
      <c r="E2" s="101"/>
      <c r="F2" s="102"/>
    </row>
    <row r="3" spans="1:12" ht="15.75" thickBot="1" x14ac:dyDescent="0.3">
      <c r="E3" s="103"/>
      <c r="F3" s="104"/>
    </row>
    <row r="4" spans="1:12" ht="15.75" thickBot="1" x14ac:dyDescent="0.3"/>
    <row r="5" spans="1:12" s="46" customFormat="1" ht="10.15" customHeight="1" thickTop="1" x14ac:dyDescent="0.25">
      <c r="A5" s="105" t="s">
        <v>16</v>
      </c>
      <c r="B5" s="107" t="s">
        <v>5</v>
      </c>
      <c r="C5" s="109" t="s">
        <v>6</v>
      </c>
      <c r="D5" s="109"/>
      <c r="E5" s="107" t="s">
        <v>15</v>
      </c>
      <c r="F5" s="110" t="s">
        <v>7</v>
      </c>
      <c r="G5" s="45"/>
      <c r="H5" s="45"/>
      <c r="I5" s="45"/>
      <c r="J5" s="45"/>
      <c r="K5" s="45"/>
      <c r="L5" s="45"/>
    </row>
    <row r="6" spans="1:12" ht="15.75" thickBot="1" x14ac:dyDescent="0.3">
      <c r="A6" s="106"/>
      <c r="B6" s="108"/>
      <c r="C6" s="16" t="s">
        <v>13</v>
      </c>
      <c r="D6" s="16" t="s">
        <v>14</v>
      </c>
      <c r="E6" s="108"/>
      <c r="F6" s="111"/>
    </row>
    <row r="7" spans="1:12" ht="15.75" thickTop="1" x14ac:dyDescent="0.25">
      <c r="A7" s="37" t="s">
        <v>17</v>
      </c>
      <c r="B7" s="38">
        <f>Βαθμολογίες!B5</f>
        <v>12</v>
      </c>
      <c r="C7" s="29" t="str">
        <f>Βαθμολογίες!C5</f>
        <v>ΛΥΜΠΕΡΗΣ</v>
      </c>
      <c r="D7" s="29" t="str">
        <f>Βαθμολογίες!D5</f>
        <v xml:space="preserve">ΕΜΜΑΝΟΥΗΛ </v>
      </c>
      <c r="E7" s="30" t="str">
        <f>Βαθμολογίες!E5</f>
        <v>NISSAN 200SX</v>
      </c>
      <c r="F7" s="39">
        <f>Βαθμολογίες!R5</f>
        <v>94.666666666666671</v>
      </c>
    </row>
    <row r="8" spans="1:12" x14ac:dyDescent="0.25">
      <c r="A8" s="14" t="s">
        <v>18</v>
      </c>
      <c r="B8" s="12">
        <f>Βαθμολογίες!B6</f>
        <v>13</v>
      </c>
      <c r="C8" s="42" t="str">
        <f>Βαθμολογίες!C6</f>
        <v>ΛΕΟΝΤΗΣ</v>
      </c>
      <c r="D8" s="42" t="str">
        <f>Βαθμολογίες!D6</f>
        <v>ΗΡΑΚΛΗΣ</v>
      </c>
      <c r="E8" s="43" t="str">
        <f>Βαθμολογίες!E6</f>
        <v>NISSAN 200SX</v>
      </c>
      <c r="F8" s="41">
        <f>Βαθμολογίες!R6</f>
        <v>93</v>
      </c>
    </row>
    <row r="9" spans="1:12" x14ac:dyDescent="0.25">
      <c r="A9" s="14" t="s">
        <v>19</v>
      </c>
      <c r="B9" s="12">
        <f>Βαθμολογίες!B7</f>
        <v>16</v>
      </c>
      <c r="C9" s="7" t="str">
        <f>Βαθμολογίες!C7</f>
        <v xml:space="preserve">ΜΑΝΗΣ </v>
      </c>
      <c r="D9" s="7" t="str">
        <f>Βαθμολογίες!D7</f>
        <v xml:space="preserve">ΣΠΥΡΙΔΩΝ </v>
      </c>
      <c r="E9" s="21" t="str">
        <f>Βαθμολογίες!E7</f>
        <v>BMW E36</v>
      </c>
      <c r="F9" s="15">
        <f>Βαθμολογίες!R7</f>
        <v>93</v>
      </c>
    </row>
    <row r="10" spans="1:12" x14ac:dyDescent="0.25">
      <c r="A10" s="14" t="s">
        <v>20</v>
      </c>
      <c r="B10" s="12">
        <f>Βαθμολογίες!B8</f>
        <v>26</v>
      </c>
      <c r="C10" s="42" t="str">
        <f>Βαθμολογίες!C8</f>
        <v>ΑΣΛΑΝΗΣ</v>
      </c>
      <c r="D10" s="42" t="str">
        <f>Βαθμολογίες!D8</f>
        <v xml:space="preserve">ΕΜΜΑΝΟΥΗΛ </v>
      </c>
      <c r="E10" s="43" t="str">
        <f>Βαθμολογίες!E8</f>
        <v>FORD ESCORT</v>
      </c>
      <c r="F10" s="41">
        <f>Βαθμολογίες!R8</f>
        <v>93</v>
      </c>
    </row>
    <row r="11" spans="1:12" x14ac:dyDescent="0.25">
      <c r="A11" s="14" t="s">
        <v>21</v>
      </c>
      <c r="B11" s="12">
        <f>Βαθμολογίες!B9</f>
        <v>27</v>
      </c>
      <c r="C11" s="7" t="str">
        <f>Βαθμολογίες!C9</f>
        <v>ΔΗΜΗΤΡΟΠΟΥΛΟΣ</v>
      </c>
      <c r="D11" s="7" t="str">
        <f>Βαθμολογίες!D9</f>
        <v>ΚΩΝ/ΝΟΣ</v>
      </c>
      <c r="E11" s="21" t="str">
        <f>Βαθμολογίες!E9</f>
        <v>BMW E30</v>
      </c>
      <c r="F11" s="15">
        <f>Βαθμολογίες!R9</f>
        <v>91.666666666666671</v>
      </c>
    </row>
    <row r="12" spans="1:12" x14ac:dyDescent="0.25">
      <c r="A12" s="14" t="s">
        <v>22</v>
      </c>
      <c r="B12" s="12">
        <f>Βαθμολογίες!B10</f>
        <v>22</v>
      </c>
      <c r="C12" s="42" t="str">
        <f>Βαθμολογίες!C10</f>
        <v>ΧΑΝΤΖΑΡΑΣ</v>
      </c>
      <c r="D12" s="42" t="str">
        <f>Βαθμολογίες!D10</f>
        <v>ΧΡΗΣΤΟΣ</v>
      </c>
      <c r="E12" s="43" t="str">
        <f>Βαθμολογίες!E10</f>
        <v>BMW E36</v>
      </c>
      <c r="F12" s="41">
        <f>Βαθμολογίες!R10</f>
        <v>91</v>
      </c>
    </row>
    <row r="13" spans="1:12" x14ac:dyDescent="0.25">
      <c r="A13" s="14" t="s">
        <v>23</v>
      </c>
      <c r="B13" s="12">
        <f>Βαθμολογίες!B11</f>
        <v>99</v>
      </c>
      <c r="C13" s="7" t="str">
        <f>Βαθμολογίες!C11</f>
        <v>ΧΡΥΣΑΝΘΟΠΟΥΛΟΣ</v>
      </c>
      <c r="D13" s="7" t="str">
        <f>Βαθμολογίες!D11</f>
        <v>ΧΑΡΑΛΑΜΠΟΣ</v>
      </c>
      <c r="E13" s="21" t="str">
        <f>Βαθμολογίες!E11</f>
        <v>BMW E36</v>
      </c>
      <c r="F13" s="15">
        <f>Βαθμολογίες!R11</f>
        <v>90</v>
      </c>
    </row>
    <row r="14" spans="1:12" x14ac:dyDescent="0.25">
      <c r="A14" s="14" t="s">
        <v>24</v>
      </c>
      <c r="B14" s="12">
        <f>Βαθμολογίες!B12</f>
        <v>68</v>
      </c>
      <c r="C14" s="42" t="str">
        <f>Βαθμολογίες!C12</f>
        <v>ΛΥΜΠΕΡΗΣ</v>
      </c>
      <c r="D14" s="42" t="str">
        <f>Βαθμολογίες!D12</f>
        <v>ΧΑΡΙΔΗΜΟΣ</v>
      </c>
      <c r="E14" s="43" t="str">
        <f>Βαθμολογίες!E12</f>
        <v>TOYOTA COROLLA</v>
      </c>
      <c r="F14" s="41">
        <f>Βαθμολογίες!R12</f>
        <v>90</v>
      </c>
    </row>
    <row r="15" spans="1:12" x14ac:dyDescent="0.25">
      <c r="A15" s="14" t="s">
        <v>25</v>
      </c>
      <c r="B15" s="12">
        <f>Βαθμολογίες!B13</f>
        <v>8</v>
      </c>
      <c r="C15" s="7" t="str">
        <f>Βαθμολογίες!C13</f>
        <v>ΧΑΡΚΑΣ</v>
      </c>
      <c r="D15" s="7" t="str">
        <f>Βαθμολογίες!D13</f>
        <v>ΑΝΑΣΤΑΣΙΟΣ</v>
      </c>
      <c r="E15" s="21" t="str">
        <f>Βαθμολογίες!E13</f>
        <v>BMW E30</v>
      </c>
      <c r="F15" s="15">
        <f>Βαθμολογίες!R13</f>
        <v>90</v>
      </c>
    </row>
    <row r="16" spans="1:12" x14ac:dyDescent="0.25">
      <c r="A16" s="14" t="s">
        <v>26</v>
      </c>
      <c r="B16" s="12">
        <f>Βαθμολογίες!B14</f>
        <v>24</v>
      </c>
      <c r="C16" s="42" t="str">
        <f>Βαθμολογίες!C14</f>
        <v>ΚΑΡΑΜΠΑΚΑΚΗΣ</v>
      </c>
      <c r="D16" s="42" t="str">
        <f>Βαθμολογίες!D14</f>
        <v>ΝΕΚΤΑΡΙΟΣ</v>
      </c>
      <c r="E16" s="43" t="str">
        <f>Βαθμολογίες!E14</f>
        <v>NISSAN 200SX</v>
      </c>
      <c r="F16" s="41">
        <f>Βαθμολογίες!R14</f>
        <v>87</v>
      </c>
    </row>
    <row r="17" spans="1:12" x14ac:dyDescent="0.25">
      <c r="A17" s="14" t="s">
        <v>27</v>
      </c>
      <c r="B17" s="12">
        <f>Βαθμολογίες!B15</f>
        <v>67</v>
      </c>
      <c r="C17" s="7" t="str">
        <f>Βαθμολογίες!C15</f>
        <v>ΛΥΜΠΕΡΗΣ</v>
      </c>
      <c r="D17" s="7" t="str">
        <f>Βαθμολογίες!D15</f>
        <v>ΙΩΑΝΝΗΣ</v>
      </c>
      <c r="E17" s="21" t="str">
        <f>Βαθμολογίες!E15</f>
        <v>TOYOTA STARLET</v>
      </c>
      <c r="F17" s="15">
        <f>Βαθμολογίες!R15</f>
        <v>86.333333333333329</v>
      </c>
    </row>
    <row r="18" spans="1:12" x14ac:dyDescent="0.25">
      <c r="A18" s="14" t="s">
        <v>28</v>
      </c>
      <c r="B18" s="12">
        <f>Βαθμολογίες!B16</f>
        <v>36</v>
      </c>
      <c r="C18" s="42" t="str">
        <f>Βαθμολογίες!C16</f>
        <v>ΛΑΓΟΣ</v>
      </c>
      <c r="D18" s="42" t="str">
        <f>Βαθμολογίες!D16</f>
        <v>ΓΕΩΡΓΙΟΣ</v>
      </c>
      <c r="E18" s="43" t="str">
        <f>Βαθμολογίες!E16</f>
        <v>BMW E36</v>
      </c>
      <c r="F18" s="41">
        <f>Βαθμολογίες!R16</f>
        <v>84</v>
      </c>
    </row>
    <row r="19" spans="1:12" x14ac:dyDescent="0.25">
      <c r="A19" s="14" t="s">
        <v>29</v>
      </c>
      <c r="B19" s="12">
        <f>Βαθμολογίες!B17</f>
        <v>72</v>
      </c>
      <c r="C19" s="7" t="str">
        <f>Βαθμολογίες!C17</f>
        <v>ΔΡΟΥΓΑΣ</v>
      </c>
      <c r="D19" s="7" t="str">
        <f>Βαθμολογίες!D17</f>
        <v>ΚΩΝ/ΝΟΣ</v>
      </c>
      <c r="E19" s="21" t="str">
        <f>Βαθμολογίες!E17</f>
        <v>BMW E36</v>
      </c>
      <c r="F19" s="15">
        <f>Βαθμολογίες!R17</f>
        <v>83.666666666666671</v>
      </c>
    </row>
    <row r="20" spans="1:12" x14ac:dyDescent="0.25">
      <c r="A20" s="14" t="s">
        <v>30</v>
      </c>
      <c r="B20" s="12">
        <f>Βαθμολογίες!B18</f>
        <v>60</v>
      </c>
      <c r="C20" s="42" t="str">
        <f>Βαθμολογίες!C18</f>
        <v>ΝΤΑΓΙΑΜΑΣ</v>
      </c>
      <c r="D20" s="42" t="str">
        <f>Βαθμολογίες!D18</f>
        <v>ΝΙΚΗΤΑΣ</v>
      </c>
      <c r="E20" s="43" t="str">
        <f>Βαθμολογίες!E18</f>
        <v>TOYOTA STARLET</v>
      </c>
      <c r="F20" s="41">
        <f>Βαθμολογίες!R18</f>
        <v>80.333333333333329</v>
      </c>
    </row>
    <row r="21" spans="1:12" x14ac:dyDescent="0.25">
      <c r="A21" s="14" t="s">
        <v>31</v>
      </c>
      <c r="B21" s="12">
        <f>Βαθμολογίες!B19</f>
        <v>63</v>
      </c>
      <c r="C21" s="7" t="str">
        <f>Βαθμολογίες!C19</f>
        <v>ΝΤΑΗΣ</v>
      </c>
      <c r="D21" s="7" t="str">
        <f>Βαθμολογίες!D19</f>
        <v xml:space="preserve">ΕΜΜΑΝΟΥΗΛ </v>
      </c>
      <c r="E21" s="21" t="str">
        <f>Βαθμολογίες!E19</f>
        <v>TOYOTA COROLLA</v>
      </c>
      <c r="F21" s="15">
        <f>Βαθμολογίες!R19</f>
        <v>78.333333333333329</v>
      </c>
    </row>
    <row r="22" spans="1:12" x14ac:dyDescent="0.25">
      <c r="A22" s="14" t="s">
        <v>32</v>
      </c>
      <c r="B22" s="12">
        <f>Βαθμολογίες!B20</f>
        <v>91</v>
      </c>
      <c r="C22" s="42" t="str">
        <f>Βαθμολογίες!C20</f>
        <v>ΡΟΥΣΟΠΟΥΛΟΣ</v>
      </c>
      <c r="D22" s="42" t="str">
        <f>Βαθμολογίες!D20</f>
        <v>ΧΡΗΣΤΟΣ</v>
      </c>
      <c r="E22" s="43" t="str">
        <f>Βαθμολογίες!E20</f>
        <v>TOYOTA STARLET</v>
      </c>
      <c r="F22" s="41">
        <f>Βαθμολογίες!R20</f>
        <v>75.666666666666671</v>
      </c>
    </row>
    <row r="23" spans="1:12" x14ac:dyDescent="0.25">
      <c r="A23" s="14" t="s">
        <v>33</v>
      </c>
      <c r="B23" s="12">
        <f>Βαθμολογίες!B21</f>
        <v>30</v>
      </c>
      <c r="C23" s="7" t="str">
        <f>Βαθμολογίες!C21</f>
        <v>ΚΟΝΤΕΛΕΣ</v>
      </c>
      <c r="D23" s="7" t="str">
        <f>Βαθμολογίες!D21</f>
        <v>ΑΡΓΥΡΗΣ</v>
      </c>
      <c r="E23" s="21" t="str">
        <f>Βαθμολογίες!E21</f>
        <v>BMW E30</v>
      </c>
      <c r="F23" s="15">
        <f>Βαθμολογίες!R21</f>
        <v>75.333333333333329</v>
      </c>
    </row>
    <row r="24" spans="1:12" x14ac:dyDescent="0.25">
      <c r="A24" s="14" t="s">
        <v>34</v>
      </c>
      <c r="B24" s="12">
        <f>Βαθμολογίες!B22</f>
        <v>77</v>
      </c>
      <c r="C24" s="42" t="str">
        <f>Βαθμολογίες!C22</f>
        <v>ΣΑΙΤΑΣ</v>
      </c>
      <c r="D24" s="42" t="str">
        <f>Βαθμολογίες!D22</f>
        <v>ΧΡΗΣΤΟΣ</v>
      </c>
      <c r="E24" s="43" t="str">
        <f>Βαθμολογίες!E22</f>
        <v>BMW E30</v>
      </c>
      <c r="F24" s="41">
        <f>Βαθμολογίες!R22</f>
        <v>74.666666666666671</v>
      </c>
    </row>
    <row r="25" spans="1:12" x14ac:dyDescent="0.25">
      <c r="A25" s="14" t="s">
        <v>35</v>
      </c>
      <c r="B25" s="12">
        <f>Βαθμολογίες!B23</f>
        <v>90</v>
      </c>
      <c r="C25" s="7" t="str">
        <f>Βαθμολογίες!C23</f>
        <v xml:space="preserve">ΒΑΓΙΑΣ </v>
      </c>
      <c r="D25" s="7" t="str">
        <f>Βαθμολογίες!D23</f>
        <v>ΠΑΝΑΓΙΩΤΗΣ</v>
      </c>
      <c r="E25" s="21" t="str">
        <f>Βαθμολογίες!E23</f>
        <v>MAZDA RX8</v>
      </c>
      <c r="F25" s="15">
        <f>Βαθμολογίες!R23</f>
        <v>72</v>
      </c>
    </row>
    <row r="26" spans="1:12" x14ac:dyDescent="0.25">
      <c r="A26" s="14" t="s">
        <v>36</v>
      </c>
      <c r="B26" s="12">
        <f>Βαθμολογίες!B24</f>
        <v>44</v>
      </c>
      <c r="C26" s="42" t="str">
        <f>Βαθμολογίες!C24</f>
        <v xml:space="preserve">ΔΑΓΛΗΣ </v>
      </c>
      <c r="D26" s="42" t="str">
        <f>Βαθμολογίες!D24</f>
        <v>ΣΕΒΑΣΤΟΣ</v>
      </c>
      <c r="E26" s="43" t="str">
        <f>Βαθμολογίες!E24</f>
        <v>BMW E36</v>
      </c>
      <c r="F26" s="41">
        <f>Βαθμολογίες!R24</f>
        <v>71</v>
      </c>
    </row>
    <row r="27" spans="1:12" x14ac:dyDescent="0.25">
      <c r="A27" s="14" t="s">
        <v>37</v>
      </c>
      <c r="B27" s="12">
        <f>Βαθμολογίες!B25</f>
        <v>32</v>
      </c>
      <c r="C27" s="7" t="str">
        <f>Βαθμολογίες!C25</f>
        <v>ΠΕΤΡΟΠΟΥΛΟΣ</v>
      </c>
      <c r="D27" s="7" t="str">
        <f>Βαθμολογίες!D25</f>
        <v>ΛΑΜΠΡΟΣ</v>
      </c>
      <c r="E27" s="21" t="str">
        <f>Βαθμολογίες!E25</f>
        <v>TOYOTA STARLET</v>
      </c>
      <c r="F27" s="15">
        <f>Βαθμολογίες!R25</f>
        <v>70</v>
      </c>
    </row>
    <row r="28" spans="1:12" x14ac:dyDescent="0.25">
      <c r="A28" s="14" t="s">
        <v>38</v>
      </c>
      <c r="B28" s="12">
        <f>Βαθμολογίες!B26</f>
        <v>35</v>
      </c>
      <c r="C28" s="42" t="str">
        <f>Βαθμολογίες!C26</f>
        <v>ΓΕΩΡΓΑΚΟΠΟΥΛΟΣ</v>
      </c>
      <c r="D28" s="42" t="str">
        <f>Βαθμολογίες!D26</f>
        <v>ΑΘΑΝΑΣΙΟΣ</v>
      </c>
      <c r="E28" s="43" t="str">
        <f>Βαθμολογίες!E26</f>
        <v>BMW E30</v>
      </c>
      <c r="F28" s="41">
        <f>Βαθμολογίες!R26</f>
        <v>70</v>
      </c>
      <c r="G28" s="44"/>
      <c r="H28" s="44"/>
      <c r="I28" s="44"/>
      <c r="J28" s="44"/>
      <c r="K28" s="44"/>
      <c r="L28" s="44"/>
    </row>
    <row r="29" spans="1:12" x14ac:dyDescent="0.25">
      <c r="A29" s="14" t="s">
        <v>39</v>
      </c>
      <c r="B29" s="12">
        <f>Βαθμολογίες!B27</f>
        <v>71</v>
      </c>
      <c r="C29" s="7" t="str">
        <f>Βαθμολογίες!C27</f>
        <v>ΚΑΝΝΕΛΟΠΟΥΛΟΣ</v>
      </c>
      <c r="D29" s="7" t="str">
        <f>Βαθμολογίες!D27</f>
        <v>ΙΩΑΝΝΗΣ</v>
      </c>
      <c r="E29" s="21" t="str">
        <f>Βαθμολογίες!E27</f>
        <v>BMW E30</v>
      </c>
      <c r="F29" s="15">
        <f>Βαθμολογίες!R27</f>
        <v>66.333333333333329</v>
      </c>
      <c r="G29" s="44"/>
      <c r="H29" s="44"/>
      <c r="I29" s="44"/>
      <c r="J29" s="44"/>
      <c r="K29" s="44"/>
      <c r="L29" s="44"/>
    </row>
    <row r="30" spans="1:12" x14ac:dyDescent="0.25">
      <c r="A30" s="14" t="s">
        <v>42</v>
      </c>
      <c r="B30" s="12">
        <f>Βαθμολογίες!B28</f>
        <v>20</v>
      </c>
      <c r="C30" s="42" t="str">
        <f>Βαθμολογίες!C28</f>
        <v>ΓΑΤΟΣ</v>
      </c>
      <c r="D30" s="42" t="str">
        <f>Βαθμολογίες!D28</f>
        <v>ΧΡΗΣΤΟΣ</v>
      </c>
      <c r="E30" s="43" t="str">
        <f>Βαθμολογίες!E28</f>
        <v>BMW E36</v>
      </c>
      <c r="F30" s="41">
        <f>Βαθμολογίες!R28</f>
        <v>65.333333333333329</v>
      </c>
      <c r="G30" s="44"/>
      <c r="H30" s="44"/>
      <c r="I30" s="44"/>
      <c r="J30" s="44"/>
      <c r="K30" s="44"/>
      <c r="L30" s="44"/>
    </row>
    <row r="31" spans="1:12" x14ac:dyDescent="0.25">
      <c r="A31" s="14" t="s">
        <v>43</v>
      </c>
      <c r="B31" s="12">
        <f>Βαθμολογίες!B29</f>
        <v>88</v>
      </c>
      <c r="C31" s="7" t="str">
        <f>Βαθμολογίες!C29</f>
        <v>ΓΙΑΝΝΑΡΟΣ</v>
      </c>
      <c r="D31" s="7" t="str">
        <f>Βαθμολογίες!D29</f>
        <v>ΓΕΩΡΓΙΟΣ</v>
      </c>
      <c r="E31" s="21" t="str">
        <f>Βαθμολογίες!E29</f>
        <v>BMW E30</v>
      </c>
      <c r="F31" s="15">
        <f>Βαθμολογίες!R29</f>
        <v>65</v>
      </c>
      <c r="G31" s="44"/>
      <c r="H31" s="44"/>
      <c r="I31" s="44"/>
      <c r="J31" s="44"/>
      <c r="K31" s="44"/>
      <c r="L31" s="44"/>
    </row>
    <row r="32" spans="1:12" x14ac:dyDescent="0.25">
      <c r="A32" s="14" t="s">
        <v>44</v>
      </c>
      <c r="B32" s="12">
        <f>Βαθμολογίες!B30</f>
        <v>34</v>
      </c>
      <c r="C32" s="42" t="str">
        <f>Βαθμολογίες!C30</f>
        <v>ΔΑΓΚΟΠΟΥΛΟΣ</v>
      </c>
      <c r="D32" s="42" t="str">
        <f>Βαθμολογίες!D30</f>
        <v>ΕΠΑΜΕΙΝΩΝΔΑΣ</v>
      </c>
      <c r="E32" s="43" t="str">
        <f>Βαθμολογίες!E30</f>
        <v>NISSAN 200SX</v>
      </c>
      <c r="F32" s="41">
        <f>Βαθμολογίες!R30</f>
        <v>40</v>
      </c>
      <c r="G32" s="44"/>
      <c r="H32" s="44"/>
      <c r="I32" s="44"/>
      <c r="J32" s="44"/>
      <c r="K32" s="44"/>
      <c r="L32" s="44"/>
    </row>
    <row r="33" spans="1:12" x14ac:dyDescent="0.25">
      <c r="A33" s="14" t="s">
        <v>45</v>
      </c>
      <c r="B33" s="12">
        <f>Βαθμολογίες!B31</f>
        <v>0</v>
      </c>
      <c r="C33" s="7">
        <f>Βαθμολογίες!C31</f>
        <v>0</v>
      </c>
      <c r="D33" s="7">
        <f>Βαθμολογίες!D31</f>
        <v>0</v>
      </c>
      <c r="E33" s="21">
        <f>Βαθμολογίες!E31</f>
        <v>0</v>
      </c>
      <c r="F33" s="15">
        <f>Βαθμολογίες!R31</f>
        <v>0</v>
      </c>
      <c r="G33" s="44"/>
      <c r="H33" s="44"/>
      <c r="I33" s="44"/>
      <c r="J33" s="44"/>
      <c r="K33" s="44"/>
      <c r="L33" s="44"/>
    </row>
    <row r="34" spans="1:12" x14ac:dyDescent="0.25">
      <c r="A34" s="14" t="s">
        <v>46</v>
      </c>
      <c r="B34" s="12">
        <f>Βαθμολογίες!B32</f>
        <v>0</v>
      </c>
      <c r="C34" s="42">
        <f>Βαθμολογίες!C32</f>
        <v>0</v>
      </c>
      <c r="D34" s="42">
        <f>Βαθμολογίες!D32</f>
        <v>0</v>
      </c>
      <c r="E34" s="43">
        <f>Βαθμολογίες!E32</f>
        <v>0</v>
      </c>
      <c r="F34" s="41">
        <f>Βαθμολογίες!R32</f>
        <v>0</v>
      </c>
      <c r="G34" s="44"/>
      <c r="H34" s="44"/>
      <c r="I34" s="44"/>
      <c r="J34" s="44"/>
      <c r="K34" s="44"/>
      <c r="L34" s="44"/>
    </row>
    <row r="35" spans="1:12" x14ac:dyDescent="0.25">
      <c r="A35" s="14" t="s">
        <v>47</v>
      </c>
      <c r="B35" s="12">
        <f>Βαθμολογίες!B33</f>
        <v>0</v>
      </c>
      <c r="C35" s="7">
        <f>Βαθμολογίες!C33</f>
        <v>0</v>
      </c>
      <c r="D35" s="7">
        <f>Βαθμολογίες!D33</f>
        <v>0</v>
      </c>
      <c r="E35" s="21">
        <f>Βαθμολογίες!E33</f>
        <v>0</v>
      </c>
      <c r="F35" s="15">
        <f>Βαθμολογίες!R33</f>
        <v>0</v>
      </c>
      <c r="G35" s="44"/>
      <c r="H35" s="44"/>
      <c r="I35" s="44"/>
      <c r="J35" s="44"/>
      <c r="K35" s="44"/>
      <c r="L35" s="44"/>
    </row>
    <row r="36" spans="1:12" x14ac:dyDescent="0.25">
      <c r="A36" s="14" t="s">
        <v>48</v>
      </c>
      <c r="B36" s="12">
        <f>Βαθμολογίες!B34</f>
        <v>0</v>
      </c>
      <c r="C36" s="42">
        <f>Βαθμολογίες!C34</f>
        <v>0</v>
      </c>
      <c r="D36" s="42">
        <f>Βαθμολογίες!D34</f>
        <v>0</v>
      </c>
      <c r="E36" s="43">
        <f>Βαθμολογίες!E34</f>
        <v>0</v>
      </c>
      <c r="F36" s="41">
        <f>Βαθμολογίες!R34</f>
        <v>0</v>
      </c>
      <c r="G36" s="44"/>
      <c r="H36" s="44"/>
      <c r="I36" s="44"/>
      <c r="J36" s="44"/>
      <c r="K36" s="44"/>
      <c r="L36" s="44"/>
    </row>
    <row r="37" spans="1:12" ht="15.75" thickBot="1" x14ac:dyDescent="0.3">
      <c r="A37" s="18" t="s">
        <v>49</v>
      </c>
      <c r="B37" s="19">
        <f>Βαθμολογίες!B35</f>
        <v>0</v>
      </c>
      <c r="C37" s="8">
        <f>Βαθμολογίες!C35</f>
        <v>0</v>
      </c>
      <c r="D37" s="8">
        <f>Βαθμολογίες!D35</f>
        <v>0</v>
      </c>
      <c r="E37" s="25">
        <f>Βαθμολογίες!E35</f>
        <v>0</v>
      </c>
      <c r="F37" s="40">
        <f>Βαθμολογίες!R35</f>
        <v>0</v>
      </c>
      <c r="G37" s="44"/>
      <c r="H37" s="44"/>
      <c r="I37" s="44"/>
      <c r="J37" s="44"/>
      <c r="K37" s="44"/>
      <c r="L37" s="44"/>
    </row>
    <row r="38" spans="1:12" ht="15.75" thickTop="1" x14ac:dyDescent="0.25"/>
  </sheetData>
  <mergeCells count="6">
    <mergeCell ref="E1:F3"/>
    <mergeCell ref="A5:A6"/>
    <mergeCell ref="B5:B6"/>
    <mergeCell ref="C5:D5"/>
    <mergeCell ref="F5:F6"/>
    <mergeCell ref="E5:E6"/>
  </mergeCells>
  <pageMargins left="0.51" right="0.17" top="0.75" bottom="0.75" header="0.3" footer="0.3"/>
  <pageSetup paperSize="9" orientation="portrait" verticalDpi="4294967293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>
              <from>
                <xdr:col>0</xdr:col>
                <xdr:colOff>247650</xdr:colOff>
                <xdr:row>0</xdr:row>
                <xdr:rowOff>152400</xdr:rowOff>
              </from>
              <to>
                <xdr:col>0</xdr:col>
                <xdr:colOff>790575</xdr:colOff>
                <xdr:row>3</xdr:row>
                <xdr:rowOff>38100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9"/>
  <sheetViews>
    <sheetView topLeftCell="A10" zoomScale="80" zoomScaleNormal="80" workbookViewId="0">
      <selection activeCell="T27" sqref="T27"/>
    </sheetView>
  </sheetViews>
  <sheetFormatPr defaultColWidth="8.85546875" defaultRowHeight="16.5" x14ac:dyDescent="0.3"/>
  <cols>
    <col min="1" max="46" width="4.28515625" style="77" customWidth="1"/>
    <col min="47" max="50" width="3.7109375" style="50" customWidth="1"/>
    <col min="51" max="16384" width="8.85546875" style="50"/>
  </cols>
  <sheetData>
    <row r="1" spans="1:46" s="1" customFormat="1" ht="15" customHeight="1" x14ac:dyDescent="0.25">
      <c r="A1" s="71"/>
      <c r="B1" s="71"/>
      <c r="C1" s="71"/>
      <c r="D1" s="70"/>
      <c r="E1" s="72">
        <v>1</v>
      </c>
      <c r="F1" s="73">
        <v>0</v>
      </c>
      <c r="G1" s="73">
        <v>0</v>
      </c>
      <c r="H1" s="74">
        <f>SUM(F1:G1)</f>
        <v>0</v>
      </c>
      <c r="I1" s="75" t="s">
        <v>30</v>
      </c>
      <c r="J1" s="67"/>
      <c r="K1" s="76"/>
      <c r="L1" s="77"/>
      <c r="M1" s="77"/>
      <c r="N1" s="77"/>
      <c r="O1" s="77"/>
      <c r="P1" s="77"/>
      <c r="Q1" s="122" t="s">
        <v>105</v>
      </c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4"/>
      <c r="AF1" s="77"/>
      <c r="AG1" s="77"/>
      <c r="AH1" s="77"/>
      <c r="AI1" s="77"/>
      <c r="AJ1" s="77"/>
      <c r="AK1" s="78"/>
      <c r="AL1" s="73">
        <v>10</v>
      </c>
      <c r="AM1" s="73">
        <v>5</v>
      </c>
      <c r="AN1" s="74">
        <f>SUM(AL1:AM1)</f>
        <v>15</v>
      </c>
      <c r="AO1" s="75"/>
      <c r="AP1" s="66">
        <v>2</v>
      </c>
      <c r="AQ1" s="66"/>
      <c r="AR1" s="71"/>
      <c r="AS1" s="70"/>
      <c r="AT1" s="71"/>
    </row>
    <row r="2" spans="1:46" s="1" customFormat="1" ht="15" customHeight="1" x14ac:dyDescent="0.25">
      <c r="A2" s="71"/>
      <c r="B2" s="71"/>
      <c r="C2" s="71"/>
      <c r="D2" s="70"/>
      <c r="E2" s="71"/>
      <c r="F2" s="112" t="str">
        <f>Βαθμολογίες!C5</f>
        <v>ΛΥΜΠΕΡΗΣ</v>
      </c>
      <c r="G2" s="113"/>
      <c r="H2" s="114"/>
      <c r="I2" s="79">
        <f>Βαθμολογίες!B5</f>
        <v>12</v>
      </c>
      <c r="J2" s="77"/>
      <c r="K2" s="77"/>
      <c r="L2" s="77"/>
      <c r="M2" s="77"/>
      <c r="N2" s="77"/>
      <c r="O2" s="77"/>
      <c r="P2" s="77"/>
      <c r="Q2" s="125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7"/>
      <c r="AF2" s="77"/>
      <c r="AG2" s="77"/>
      <c r="AH2" s="77"/>
      <c r="AI2" s="77"/>
      <c r="AJ2" s="77"/>
      <c r="AK2" s="77"/>
      <c r="AL2" s="112" t="str">
        <f>Βαθμολογίες!C6</f>
        <v>ΛΕΟΝΤΗΣ</v>
      </c>
      <c r="AM2" s="113"/>
      <c r="AN2" s="114"/>
      <c r="AO2" s="79">
        <f>Βαθμολογίες!B6</f>
        <v>13</v>
      </c>
      <c r="AP2" s="71"/>
      <c r="AQ2" s="71"/>
      <c r="AR2" s="71"/>
      <c r="AS2" s="70"/>
      <c r="AT2" s="71"/>
    </row>
    <row r="3" spans="1:46" s="1" customFormat="1" ht="15" customHeight="1" thickBot="1" x14ac:dyDescent="0.3">
      <c r="A3" s="71"/>
      <c r="B3" s="71"/>
      <c r="C3" s="71"/>
      <c r="D3" s="71"/>
      <c r="E3" s="66"/>
      <c r="F3" s="77"/>
      <c r="G3" s="77"/>
      <c r="H3" s="77"/>
      <c r="I3" s="80"/>
      <c r="J3" s="77"/>
      <c r="K3" s="77"/>
      <c r="L3" s="77"/>
      <c r="M3" s="77"/>
      <c r="N3" s="77"/>
      <c r="O3" s="77"/>
      <c r="P3" s="77"/>
      <c r="Q3" s="128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30"/>
      <c r="AF3" s="77"/>
      <c r="AG3" s="77"/>
      <c r="AH3" s="77"/>
      <c r="AI3" s="77"/>
      <c r="AJ3" s="77"/>
      <c r="AK3" s="77"/>
      <c r="AL3" s="81"/>
      <c r="AM3" s="82"/>
      <c r="AN3" s="77"/>
      <c r="AO3" s="77"/>
      <c r="AP3" s="71"/>
      <c r="AQ3" s="71"/>
      <c r="AR3" s="71"/>
      <c r="AS3" s="71"/>
      <c r="AT3" s="66"/>
    </row>
    <row r="4" spans="1:46" s="1" customFormat="1" ht="15" customHeight="1" x14ac:dyDescent="0.25">
      <c r="A4" s="71"/>
      <c r="B4" s="71"/>
      <c r="C4" s="71"/>
      <c r="D4" s="71"/>
      <c r="E4" s="83"/>
      <c r="F4" s="77"/>
      <c r="G4" s="131" t="s">
        <v>0</v>
      </c>
      <c r="H4" s="131"/>
      <c r="I4" s="84"/>
      <c r="J4" s="73">
        <v>2.5</v>
      </c>
      <c r="K4" s="73">
        <v>2.5</v>
      </c>
      <c r="L4" s="74">
        <f>SUM(J4:K4)</f>
        <v>5</v>
      </c>
      <c r="M4" s="75" t="s">
        <v>21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3">
        <v>10</v>
      </c>
      <c r="AI4" s="73">
        <v>10</v>
      </c>
      <c r="AJ4" s="74">
        <f>SUM(AH4:AI4)</f>
        <v>20</v>
      </c>
      <c r="AK4" s="75"/>
      <c r="AL4" s="85"/>
      <c r="AM4" s="131" t="s">
        <v>0</v>
      </c>
      <c r="AN4" s="131"/>
      <c r="AO4" s="77"/>
      <c r="AP4" s="71"/>
      <c r="AQ4" s="71"/>
      <c r="AR4" s="71"/>
      <c r="AS4" s="71"/>
      <c r="AT4" s="83"/>
    </row>
    <row r="5" spans="1:46" s="1" customFormat="1" ht="15" customHeight="1" x14ac:dyDescent="0.25">
      <c r="A5" s="77"/>
      <c r="B5" s="77"/>
      <c r="C5" s="77"/>
      <c r="D5" s="77"/>
      <c r="E5" s="77"/>
      <c r="F5" s="77"/>
      <c r="G5" s="131"/>
      <c r="H5" s="131"/>
      <c r="I5" s="84"/>
      <c r="J5" s="112" t="s">
        <v>81</v>
      </c>
      <c r="K5" s="113"/>
      <c r="L5" s="114"/>
      <c r="M5" s="79">
        <v>30</v>
      </c>
      <c r="N5" s="77"/>
      <c r="O5" s="77"/>
      <c r="P5" s="77"/>
      <c r="Q5" s="77"/>
      <c r="R5" s="77"/>
      <c r="S5" s="77"/>
      <c r="T5" s="69"/>
      <c r="U5" s="69"/>
      <c r="V5" s="69"/>
      <c r="W5" s="69"/>
      <c r="X5" s="69"/>
      <c r="Y5" s="69"/>
      <c r="Z5" s="69"/>
      <c r="AA5" s="69"/>
      <c r="AB5" s="69"/>
      <c r="AC5" s="69"/>
      <c r="AD5" s="77"/>
      <c r="AE5" s="77"/>
      <c r="AF5" s="77"/>
      <c r="AG5" s="77"/>
      <c r="AH5" s="112" t="s">
        <v>84</v>
      </c>
      <c r="AI5" s="113"/>
      <c r="AJ5" s="114"/>
      <c r="AK5" s="79">
        <v>13</v>
      </c>
      <c r="AL5" s="85"/>
      <c r="AM5" s="131"/>
      <c r="AN5" s="131"/>
      <c r="AO5" s="77"/>
      <c r="AP5" s="77"/>
      <c r="AQ5" s="77"/>
      <c r="AR5" s="77"/>
      <c r="AS5" s="77"/>
      <c r="AT5" s="77"/>
    </row>
    <row r="6" spans="1:46" s="1" customFormat="1" ht="15" customHeight="1" x14ac:dyDescent="0.25">
      <c r="A6" s="72">
        <v>16</v>
      </c>
      <c r="B6" s="73">
        <v>3</v>
      </c>
      <c r="C6" s="73">
        <v>0</v>
      </c>
      <c r="D6" s="74">
        <f>SUM(B6:C6)</f>
        <v>3</v>
      </c>
      <c r="E6" s="75"/>
      <c r="F6" s="77"/>
      <c r="G6" s="77"/>
      <c r="H6" s="77"/>
      <c r="I6" s="84"/>
      <c r="J6" s="77"/>
      <c r="K6" s="77"/>
      <c r="L6" s="77"/>
      <c r="M6" s="80"/>
      <c r="N6" s="77"/>
      <c r="O6" s="77"/>
      <c r="P6" s="77"/>
      <c r="Q6" s="77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77"/>
      <c r="AE6" s="77"/>
      <c r="AF6" s="77"/>
      <c r="AG6" s="77"/>
      <c r="AH6" s="81"/>
      <c r="AI6" s="82"/>
      <c r="AJ6" s="77"/>
      <c r="AK6" s="77"/>
      <c r="AL6" s="85"/>
      <c r="AM6" s="131"/>
      <c r="AN6" s="131"/>
      <c r="AO6" s="77"/>
      <c r="AP6" s="73">
        <v>6</v>
      </c>
      <c r="AQ6" s="73">
        <v>0</v>
      </c>
      <c r="AR6" s="74">
        <f>SUM(AP6:AQ6)</f>
        <v>6</v>
      </c>
      <c r="AS6" s="75"/>
      <c r="AT6" s="67">
        <v>15</v>
      </c>
    </row>
    <row r="7" spans="1:46" s="1" customFormat="1" ht="15" customHeight="1" thickBot="1" x14ac:dyDescent="0.3">
      <c r="A7" s="71"/>
      <c r="B7" s="112" t="str">
        <f>Βαθμολογίες!C20</f>
        <v>ΡΟΥΣΟΠΟΥΛΟΣ</v>
      </c>
      <c r="C7" s="113"/>
      <c r="D7" s="114"/>
      <c r="E7" s="79">
        <f>Βαθμολογίες!B20</f>
        <v>91</v>
      </c>
      <c r="F7" s="77"/>
      <c r="G7" s="77"/>
      <c r="H7" s="77"/>
      <c r="I7" s="86"/>
      <c r="J7" s="77"/>
      <c r="K7" s="77"/>
      <c r="L7" s="77"/>
      <c r="M7" s="84"/>
      <c r="N7" s="77"/>
      <c r="O7" s="77"/>
      <c r="P7" s="77"/>
      <c r="Q7" s="77"/>
      <c r="R7" s="69"/>
      <c r="S7" s="69"/>
      <c r="T7" s="69"/>
      <c r="U7" s="69"/>
      <c r="V7" s="69"/>
      <c r="W7" s="78"/>
      <c r="X7" s="69"/>
      <c r="Y7" s="69"/>
      <c r="Z7" s="69"/>
      <c r="AA7" s="69"/>
      <c r="AB7" s="69"/>
      <c r="AC7" s="69"/>
      <c r="AD7" s="77"/>
      <c r="AE7" s="77"/>
      <c r="AF7" s="77"/>
      <c r="AG7" s="77"/>
      <c r="AH7" s="85"/>
      <c r="AI7" s="82"/>
      <c r="AJ7" s="77"/>
      <c r="AK7" s="77"/>
      <c r="AL7" s="87"/>
      <c r="AM7" s="82"/>
      <c r="AN7" s="77"/>
      <c r="AO7" s="77"/>
      <c r="AP7" s="112" t="str">
        <f>Βαθμολογίες!C19</f>
        <v>ΝΤΑΗΣ</v>
      </c>
      <c r="AQ7" s="113"/>
      <c r="AR7" s="114"/>
      <c r="AS7" s="79">
        <f>Βαθμολογίες!B19</f>
        <v>63</v>
      </c>
      <c r="AT7" s="67"/>
    </row>
    <row r="8" spans="1:46" s="1" customFormat="1" ht="15" customHeight="1" x14ac:dyDescent="0.25">
      <c r="A8" s="77"/>
      <c r="B8" s="77"/>
      <c r="C8" s="120" t="s">
        <v>0</v>
      </c>
      <c r="D8" s="120"/>
      <c r="E8" s="77"/>
      <c r="F8" s="73">
        <v>10</v>
      </c>
      <c r="G8" s="73">
        <v>10</v>
      </c>
      <c r="H8" s="74">
        <f>SUM(F8:G8)</f>
        <v>20</v>
      </c>
      <c r="I8" s="75"/>
      <c r="J8" s="77"/>
      <c r="K8" s="77"/>
      <c r="L8" s="77"/>
      <c r="M8" s="84"/>
      <c r="N8" s="77"/>
      <c r="O8" s="77"/>
      <c r="P8" s="77"/>
      <c r="Q8" s="77"/>
      <c r="R8" s="69"/>
      <c r="S8" s="132" t="s">
        <v>41</v>
      </c>
      <c r="T8" s="133"/>
      <c r="U8" s="133"/>
      <c r="V8" s="133"/>
      <c r="W8" s="133"/>
      <c r="X8" s="133"/>
      <c r="Y8" s="133"/>
      <c r="Z8" s="133"/>
      <c r="AA8" s="133"/>
      <c r="AB8" s="134"/>
      <c r="AC8" s="69"/>
      <c r="AD8" s="77"/>
      <c r="AE8" s="77"/>
      <c r="AF8" s="77"/>
      <c r="AG8" s="77"/>
      <c r="AH8" s="85"/>
      <c r="AI8" s="82"/>
      <c r="AJ8" s="77"/>
      <c r="AK8" s="77"/>
      <c r="AL8" s="73">
        <v>0</v>
      </c>
      <c r="AM8" s="73">
        <v>5</v>
      </c>
      <c r="AN8" s="74">
        <f>SUM(AL8:AM8)</f>
        <v>5</v>
      </c>
      <c r="AO8" s="75" t="s">
        <v>110</v>
      </c>
      <c r="AP8" s="77"/>
      <c r="AQ8" s="120" t="s">
        <v>0</v>
      </c>
      <c r="AR8" s="120"/>
      <c r="AS8" s="88"/>
      <c r="AT8" s="77"/>
    </row>
    <row r="9" spans="1:46" s="1" customFormat="1" ht="15" customHeight="1" x14ac:dyDescent="0.25">
      <c r="A9" s="77"/>
      <c r="B9" s="77"/>
      <c r="C9" s="121"/>
      <c r="D9" s="121"/>
      <c r="E9" s="77"/>
      <c r="F9" s="112" t="s">
        <v>81</v>
      </c>
      <c r="G9" s="113"/>
      <c r="H9" s="114"/>
      <c r="I9" s="79">
        <v>30</v>
      </c>
      <c r="J9" s="77"/>
      <c r="K9" s="77"/>
      <c r="L9" s="77"/>
      <c r="M9" s="84"/>
      <c r="N9" s="77"/>
      <c r="O9" s="77"/>
      <c r="P9" s="77"/>
      <c r="Q9" s="77"/>
      <c r="R9" s="77"/>
      <c r="S9" s="135"/>
      <c r="T9" s="136"/>
      <c r="U9" s="136"/>
      <c r="V9" s="136"/>
      <c r="W9" s="136"/>
      <c r="X9" s="136"/>
      <c r="Y9" s="136"/>
      <c r="Z9" s="136"/>
      <c r="AA9" s="136"/>
      <c r="AB9" s="137"/>
      <c r="AC9" s="77"/>
      <c r="AD9" s="77"/>
      <c r="AE9" s="77"/>
      <c r="AF9" s="77"/>
      <c r="AG9" s="77"/>
      <c r="AH9" s="85"/>
      <c r="AI9" s="82"/>
      <c r="AJ9" s="77"/>
      <c r="AK9" s="77"/>
      <c r="AL9" s="112" t="s">
        <v>98</v>
      </c>
      <c r="AM9" s="113"/>
      <c r="AN9" s="114"/>
      <c r="AO9" s="79"/>
      <c r="AP9" s="77"/>
      <c r="AQ9" s="121"/>
      <c r="AR9" s="121"/>
      <c r="AS9" s="88"/>
      <c r="AT9" s="77"/>
    </row>
    <row r="10" spans="1:46" s="1" customFormat="1" ht="15" customHeight="1" thickBot="1" x14ac:dyDescent="0.3">
      <c r="A10" s="72">
        <v>17</v>
      </c>
      <c r="B10" s="73">
        <v>7</v>
      </c>
      <c r="C10" s="73">
        <v>10</v>
      </c>
      <c r="D10" s="74">
        <f>SUM(B10:C10)</f>
        <v>17</v>
      </c>
      <c r="E10" s="75"/>
      <c r="F10" s="77"/>
      <c r="G10" s="77"/>
      <c r="H10" s="77"/>
      <c r="I10" s="77"/>
      <c r="J10" s="131" t="s">
        <v>0</v>
      </c>
      <c r="K10" s="131"/>
      <c r="L10" s="131"/>
      <c r="M10" s="84"/>
      <c r="N10" s="77"/>
      <c r="O10" s="77"/>
      <c r="P10" s="77"/>
      <c r="Q10" s="77"/>
      <c r="R10" s="77"/>
      <c r="S10" s="138"/>
      <c r="T10" s="139"/>
      <c r="U10" s="139"/>
      <c r="V10" s="139"/>
      <c r="W10" s="139"/>
      <c r="X10" s="139"/>
      <c r="Y10" s="139"/>
      <c r="Z10" s="139"/>
      <c r="AA10" s="139"/>
      <c r="AB10" s="140"/>
      <c r="AC10" s="77"/>
      <c r="AD10" s="77"/>
      <c r="AE10" s="77"/>
      <c r="AF10" s="77"/>
      <c r="AG10" s="77"/>
      <c r="AH10" s="85"/>
      <c r="AI10" s="131" t="s">
        <v>0</v>
      </c>
      <c r="AJ10" s="131"/>
      <c r="AK10" s="131"/>
      <c r="AL10" s="77"/>
      <c r="AM10" s="77"/>
      <c r="AN10" s="77"/>
      <c r="AO10" s="77"/>
      <c r="AP10" s="73">
        <v>4</v>
      </c>
      <c r="AQ10" s="73">
        <v>10</v>
      </c>
      <c r="AR10" s="74">
        <f>SUM(AP10:AQ10)</f>
        <v>14</v>
      </c>
      <c r="AS10" s="75"/>
      <c r="AT10" s="76">
        <v>18</v>
      </c>
    </row>
    <row r="11" spans="1:46" s="1" customFormat="1" ht="15" customHeight="1" x14ac:dyDescent="0.25">
      <c r="A11" s="71"/>
      <c r="B11" s="112" t="str">
        <f>Βαθμολογίες!C21</f>
        <v>ΚΟΝΤΕΛΕΣ</v>
      </c>
      <c r="C11" s="113"/>
      <c r="D11" s="114"/>
      <c r="E11" s="79">
        <f>Βαθμολογίες!B21</f>
        <v>30</v>
      </c>
      <c r="F11" s="77"/>
      <c r="G11" s="77"/>
      <c r="H11" s="77"/>
      <c r="I11" s="77"/>
      <c r="J11" s="131"/>
      <c r="K11" s="131"/>
      <c r="L11" s="131"/>
      <c r="M11" s="84"/>
      <c r="N11" s="73">
        <v>0</v>
      </c>
      <c r="O11" s="73">
        <v>6</v>
      </c>
      <c r="P11" s="74">
        <f>SUM(N11:O11)</f>
        <v>6</v>
      </c>
      <c r="Q11" s="75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3">
        <v>4</v>
      </c>
      <c r="AE11" s="73">
        <v>3</v>
      </c>
      <c r="AF11" s="74">
        <f>SUM(AD11:AE11)</f>
        <v>7</v>
      </c>
      <c r="AG11" s="75"/>
      <c r="AH11" s="85"/>
      <c r="AI11" s="131"/>
      <c r="AJ11" s="131"/>
      <c r="AK11" s="131"/>
      <c r="AL11" s="77"/>
      <c r="AM11" s="77"/>
      <c r="AN11" s="77"/>
      <c r="AO11" s="77"/>
      <c r="AP11" s="112" t="str">
        <f>Βαθμολογίες!C22</f>
        <v>ΣΑΙΤΑΣ</v>
      </c>
      <c r="AQ11" s="113"/>
      <c r="AR11" s="114"/>
      <c r="AS11" s="79">
        <f>Βαθμολογίες!B22</f>
        <v>77</v>
      </c>
      <c r="AT11" s="77"/>
    </row>
    <row r="12" spans="1:46" s="1" customFormat="1" ht="15" customHeight="1" x14ac:dyDescent="0.25">
      <c r="A12" s="77"/>
      <c r="B12" s="77"/>
      <c r="C12" s="77"/>
      <c r="D12" s="77"/>
      <c r="E12" s="77"/>
      <c r="F12" s="77"/>
      <c r="G12" s="77"/>
      <c r="H12" s="77"/>
      <c r="I12" s="77"/>
      <c r="J12" s="131"/>
      <c r="K12" s="131"/>
      <c r="L12" s="131"/>
      <c r="M12" s="84"/>
      <c r="N12" s="112" t="s">
        <v>108</v>
      </c>
      <c r="O12" s="113"/>
      <c r="P12" s="114"/>
      <c r="Q12" s="79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112" t="s">
        <v>84</v>
      </c>
      <c r="AE12" s="113"/>
      <c r="AF12" s="114"/>
      <c r="AG12" s="79">
        <v>13</v>
      </c>
      <c r="AH12" s="85"/>
      <c r="AI12" s="131"/>
      <c r="AJ12" s="131"/>
      <c r="AK12" s="131"/>
      <c r="AL12" s="77"/>
      <c r="AM12" s="77"/>
      <c r="AN12" s="77"/>
      <c r="AO12" s="77"/>
      <c r="AP12" s="77"/>
      <c r="AQ12" s="77"/>
      <c r="AR12" s="77"/>
      <c r="AS12" s="77"/>
      <c r="AT12" s="77"/>
    </row>
    <row r="13" spans="1:46" s="1" customFormat="1" ht="15" customHeight="1" x14ac:dyDescent="0.25">
      <c r="A13" s="71"/>
      <c r="B13" s="71"/>
      <c r="C13" s="71"/>
      <c r="D13" s="71"/>
      <c r="E13" s="66"/>
      <c r="F13" s="77"/>
      <c r="G13" s="77"/>
      <c r="H13" s="77"/>
      <c r="I13" s="77"/>
      <c r="J13" s="131"/>
      <c r="K13" s="131"/>
      <c r="L13" s="131"/>
      <c r="M13" s="84"/>
      <c r="N13" s="77"/>
      <c r="O13" s="77"/>
      <c r="P13" s="77"/>
      <c r="Q13" s="80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81"/>
      <c r="AE13" s="82"/>
      <c r="AF13" s="77"/>
      <c r="AG13" s="77"/>
      <c r="AH13" s="85"/>
      <c r="AI13" s="131"/>
      <c r="AJ13" s="131"/>
      <c r="AK13" s="131"/>
      <c r="AL13" s="77"/>
      <c r="AM13" s="77"/>
      <c r="AN13" s="77"/>
      <c r="AO13" s="77"/>
      <c r="AP13" s="71"/>
      <c r="AQ13" s="71"/>
      <c r="AR13" s="71"/>
      <c r="AS13" s="71"/>
      <c r="AT13" s="66"/>
    </row>
    <row r="14" spans="1:46" s="1" customFormat="1" ht="15" customHeight="1" x14ac:dyDescent="0.25">
      <c r="A14" s="71"/>
      <c r="B14" s="71"/>
      <c r="C14" s="71"/>
      <c r="D14" s="71"/>
      <c r="E14" s="83"/>
      <c r="F14" s="77"/>
      <c r="G14" s="77"/>
      <c r="H14" s="77"/>
      <c r="I14" s="77"/>
      <c r="J14" s="131"/>
      <c r="K14" s="131"/>
      <c r="L14" s="131"/>
      <c r="M14" s="84"/>
      <c r="N14" s="77"/>
      <c r="O14" s="77"/>
      <c r="P14" s="77"/>
      <c r="Q14" s="84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85"/>
      <c r="AE14" s="82"/>
      <c r="AF14" s="77"/>
      <c r="AG14" s="77"/>
      <c r="AH14" s="85"/>
      <c r="AI14" s="131"/>
      <c r="AJ14" s="131"/>
      <c r="AK14" s="131"/>
      <c r="AL14" s="77"/>
      <c r="AM14" s="77"/>
      <c r="AN14" s="77"/>
      <c r="AO14" s="77"/>
      <c r="AP14" s="71"/>
      <c r="AQ14" s="71"/>
      <c r="AR14" s="71"/>
      <c r="AS14" s="71"/>
      <c r="AT14" s="83"/>
    </row>
    <row r="15" spans="1:46" s="1" customFormat="1" ht="15" customHeight="1" x14ac:dyDescent="0.25">
      <c r="A15" s="71"/>
      <c r="B15" s="71"/>
      <c r="C15" s="71"/>
      <c r="D15" s="70"/>
      <c r="E15" s="66">
        <v>8</v>
      </c>
      <c r="F15" s="73">
        <v>3</v>
      </c>
      <c r="G15" s="73">
        <v>3</v>
      </c>
      <c r="H15" s="74">
        <f>SUM(F15:G15)</f>
        <v>6</v>
      </c>
      <c r="I15" s="75" t="s">
        <v>25</v>
      </c>
      <c r="J15" s="78"/>
      <c r="K15" s="78"/>
      <c r="L15" s="77"/>
      <c r="M15" s="84"/>
      <c r="N15" s="77"/>
      <c r="O15" s="77"/>
      <c r="P15" s="77"/>
      <c r="Q15" s="8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85"/>
      <c r="AE15" s="82"/>
      <c r="AF15" s="77"/>
      <c r="AG15" s="77"/>
      <c r="AH15" s="85"/>
      <c r="AI15" s="82"/>
      <c r="AJ15" s="77"/>
      <c r="AK15" s="78"/>
      <c r="AL15" s="73">
        <v>10</v>
      </c>
      <c r="AM15" s="73">
        <v>10</v>
      </c>
      <c r="AN15" s="74">
        <f>SUM(AL15:AM15)</f>
        <v>20</v>
      </c>
      <c r="AO15" s="75"/>
      <c r="AP15" s="66">
        <v>7</v>
      </c>
      <c r="AQ15" s="66"/>
      <c r="AR15" s="71"/>
      <c r="AS15" s="70"/>
      <c r="AT15" s="71"/>
    </row>
    <row r="16" spans="1:46" s="1" customFormat="1" ht="15" customHeight="1" x14ac:dyDescent="0.25">
      <c r="A16" s="71"/>
      <c r="B16" s="71"/>
      <c r="C16" s="71"/>
      <c r="D16" s="70"/>
      <c r="E16" s="71"/>
      <c r="F16" s="112" t="str">
        <f>Βαθμολογίες!C12</f>
        <v>ΛΥΜΠΕΡΗΣ</v>
      </c>
      <c r="G16" s="113"/>
      <c r="H16" s="114"/>
      <c r="I16" s="79">
        <f>Βαθμολογίες!B12</f>
        <v>68</v>
      </c>
      <c r="J16" s="77"/>
      <c r="K16" s="77"/>
      <c r="L16" s="77"/>
      <c r="M16" s="84"/>
      <c r="N16" s="77"/>
      <c r="O16" s="77"/>
      <c r="P16" s="77"/>
      <c r="Q16" s="8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85"/>
      <c r="AE16" s="82"/>
      <c r="AF16" s="77"/>
      <c r="AG16" s="77"/>
      <c r="AH16" s="85"/>
      <c r="AI16" s="82"/>
      <c r="AJ16" s="77"/>
      <c r="AK16" s="77"/>
      <c r="AL16" s="112" t="str">
        <f>Βαθμολογίες!C11</f>
        <v>ΧΡΥΣΑΝΘΟΠΟΥΛΟΣ</v>
      </c>
      <c r="AM16" s="113"/>
      <c r="AN16" s="114"/>
      <c r="AO16" s="79">
        <f>Βαθμολογίες!B11</f>
        <v>99</v>
      </c>
      <c r="AP16" s="71"/>
      <c r="AQ16" s="71"/>
      <c r="AR16" s="71"/>
      <c r="AS16" s="70"/>
      <c r="AT16" s="71"/>
    </row>
    <row r="17" spans="1:46" s="1" customFormat="1" ht="15" customHeight="1" x14ac:dyDescent="0.25">
      <c r="A17" s="71"/>
      <c r="B17" s="71"/>
      <c r="C17" s="71"/>
      <c r="D17" s="71"/>
      <c r="E17" s="66"/>
      <c r="F17" s="77"/>
      <c r="G17" s="77"/>
      <c r="H17" s="77"/>
      <c r="I17" s="80"/>
      <c r="J17" s="77"/>
      <c r="K17" s="77"/>
      <c r="L17" s="77"/>
      <c r="M17" s="86"/>
      <c r="N17" s="77"/>
      <c r="O17" s="77"/>
      <c r="P17" s="77"/>
      <c r="Q17" s="84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85"/>
      <c r="AE17" s="82"/>
      <c r="AF17" s="77"/>
      <c r="AG17" s="77"/>
      <c r="AH17" s="87"/>
      <c r="AI17" s="82"/>
      <c r="AJ17" s="77"/>
      <c r="AK17" s="77"/>
      <c r="AL17" s="81"/>
      <c r="AM17" s="82"/>
      <c r="AN17" s="77"/>
      <c r="AO17" s="77"/>
      <c r="AP17" s="71"/>
      <c r="AQ17" s="71"/>
      <c r="AR17" s="71"/>
      <c r="AS17" s="71"/>
      <c r="AT17" s="66"/>
    </row>
    <row r="18" spans="1:46" s="1" customFormat="1" ht="15" customHeight="1" x14ac:dyDescent="0.25">
      <c r="A18" s="71"/>
      <c r="B18" s="71"/>
      <c r="C18" s="71"/>
      <c r="D18" s="71"/>
      <c r="E18" s="83"/>
      <c r="F18" s="77"/>
      <c r="G18" s="131" t="s">
        <v>0</v>
      </c>
      <c r="H18" s="131"/>
      <c r="I18" s="84"/>
      <c r="J18" s="73">
        <v>7.5</v>
      </c>
      <c r="K18" s="73">
        <v>7.5</v>
      </c>
      <c r="L18" s="74">
        <f>SUM(J18:K18)</f>
        <v>15</v>
      </c>
      <c r="M18" s="75"/>
      <c r="N18" s="77"/>
      <c r="O18" s="77"/>
      <c r="P18" s="77"/>
      <c r="Q18" s="84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85"/>
      <c r="AE18" s="82"/>
      <c r="AF18" s="77"/>
      <c r="AG18" s="77"/>
      <c r="AH18" s="73">
        <v>0</v>
      </c>
      <c r="AI18" s="73">
        <v>0</v>
      </c>
      <c r="AJ18" s="74">
        <f>SUM(AH18:AI18)</f>
        <v>0</v>
      </c>
      <c r="AK18" s="75" t="s">
        <v>24</v>
      </c>
      <c r="AL18" s="85"/>
      <c r="AM18" s="131" t="s">
        <v>0</v>
      </c>
      <c r="AN18" s="131"/>
      <c r="AO18" s="77"/>
      <c r="AP18" s="71"/>
      <c r="AQ18" s="71"/>
      <c r="AR18" s="71"/>
      <c r="AS18" s="71"/>
      <c r="AT18" s="83"/>
    </row>
    <row r="19" spans="1:46" s="1" customFormat="1" ht="15" customHeight="1" x14ac:dyDescent="0.25">
      <c r="A19" s="77"/>
      <c r="B19" s="77"/>
      <c r="C19" s="77"/>
      <c r="D19" s="77"/>
      <c r="E19" s="77"/>
      <c r="F19" s="77"/>
      <c r="G19" s="131"/>
      <c r="H19" s="131"/>
      <c r="I19" s="84"/>
      <c r="J19" s="112" t="s">
        <v>108</v>
      </c>
      <c r="K19" s="113"/>
      <c r="L19" s="114"/>
      <c r="M19" s="79">
        <v>8</v>
      </c>
      <c r="N19" s="77"/>
      <c r="O19" s="77"/>
      <c r="P19" s="77"/>
      <c r="Q19" s="84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85"/>
      <c r="AE19" s="82"/>
      <c r="AF19" s="77"/>
      <c r="AG19" s="77"/>
      <c r="AH19" s="112" t="s">
        <v>101</v>
      </c>
      <c r="AI19" s="113"/>
      <c r="AJ19" s="114"/>
      <c r="AK19" s="79">
        <v>99</v>
      </c>
      <c r="AL19" s="85"/>
      <c r="AM19" s="131"/>
      <c r="AN19" s="131"/>
      <c r="AO19" s="77"/>
      <c r="AP19" s="77"/>
      <c r="AQ19" s="77"/>
      <c r="AR19" s="77"/>
      <c r="AS19" s="77"/>
      <c r="AT19" s="77"/>
    </row>
    <row r="20" spans="1:46" s="1" customFormat="1" ht="15" customHeight="1" x14ac:dyDescent="0.25">
      <c r="A20" s="72">
        <v>9</v>
      </c>
      <c r="B20" s="73">
        <v>8</v>
      </c>
      <c r="C20" s="73">
        <v>9</v>
      </c>
      <c r="D20" s="74">
        <f>SUM(B20:C20)</f>
        <v>17</v>
      </c>
      <c r="E20" s="75"/>
      <c r="F20" s="77"/>
      <c r="G20" s="77"/>
      <c r="H20" s="77"/>
      <c r="I20" s="84"/>
      <c r="J20" s="77"/>
      <c r="K20" s="77"/>
      <c r="L20" s="77"/>
      <c r="M20" s="77"/>
      <c r="N20" s="77"/>
      <c r="O20" s="77"/>
      <c r="P20" s="77"/>
      <c r="Q20" s="84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85"/>
      <c r="AE20" s="82"/>
      <c r="AF20" s="77"/>
      <c r="AG20" s="77"/>
      <c r="AH20" s="77"/>
      <c r="AI20" s="77"/>
      <c r="AJ20" s="77"/>
      <c r="AK20" s="77"/>
      <c r="AL20" s="85"/>
      <c r="AM20" s="131"/>
      <c r="AN20" s="131"/>
      <c r="AO20" s="77"/>
      <c r="AP20" s="73">
        <v>0</v>
      </c>
      <c r="AQ20" s="73">
        <v>7</v>
      </c>
      <c r="AR20" s="74">
        <f>SUM(AP20:AQ20)</f>
        <v>7</v>
      </c>
      <c r="AS20" s="75"/>
      <c r="AT20" s="76">
        <v>10</v>
      </c>
    </row>
    <row r="21" spans="1:46" s="1" customFormat="1" ht="15" customHeight="1" x14ac:dyDescent="0.25">
      <c r="A21" s="71"/>
      <c r="B21" s="112" t="str">
        <f>Βαθμολογίες!C13</f>
        <v>ΧΑΡΚΑΣ</v>
      </c>
      <c r="C21" s="113"/>
      <c r="D21" s="114"/>
      <c r="E21" s="79">
        <f>Βαθμολογίες!B13</f>
        <v>8</v>
      </c>
      <c r="F21" s="77"/>
      <c r="G21" s="77"/>
      <c r="H21" s="77"/>
      <c r="I21" s="86"/>
      <c r="J21" s="77"/>
      <c r="K21" s="77"/>
      <c r="L21" s="77"/>
      <c r="M21" s="77"/>
      <c r="N21" s="77"/>
      <c r="O21" s="77"/>
      <c r="P21" s="77"/>
      <c r="Q21" s="84"/>
      <c r="R21" s="77"/>
      <c r="S21" s="77"/>
      <c r="T21" s="77"/>
      <c r="U21" s="131" t="s">
        <v>3</v>
      </c>
      <c r="V21" s="131"/>
      <c r="W21" s="131"/>
      <c r="X21" s="131"/>
      <c r="Y21" s="131"/>
      <c r="Z21" s="131"/>
      <c r="AA21" s="69"/>
      <c r="AB21" s="77"/>
      <c r="AC21" s="77"/>
      <c r="AD21" s="85"/>
      <c r="AE21" s="82"/>
      <c r="AF21" s="77"/>
      <c r="AG21" s="77"/>
      <c r="AH21" s="77"/>
      <c r="AI21" s="77"/>
      <c r="AJ21" s="77"/>
      <c r="AK21" s="77"/>
      <c r="AL21" s="87"/>
      <c r="AM21" s="82"/>
      <c r="AN21" s="77"/>
      <c r="AO21" s="77"/>
      <c r="AP21" s="112" t="str">
        <f>Βαθμολογίες!C14</f>
        <v>ΚΑΡΑΜΠΑΚΑΚΗΣ</v>
      </c>
      <c r="AQ21" s="113"/>
      <c r="AR21" s="114"/>
      <c r="AS21" s="79">
        <f>Βαθμολογίες!B14</f>
        <v>24</v>
      </c>
      <c r="AT21" s="77"/>
    </row>
    <row r="22" spans="1:46" s="1" customFormat="1" ht="15" customHeight="1" x14ac:dyDescent="0.25">
      <c r="A22" s="77"/>
      <c r="B22" s="77"/>
      <c r="C22" s="120" t="s">
        <v>0</v>
      </c>
      <c r="D22" s="120"/>
      <c r="E22" s="77"/>
      <c r="F22" s="73">
        <v>7</v>
      </c>
      <c r="G22" s="73">
        <v>7</v>
      </c>
      <c r="H22" s="74">
        <f>SUM(F22:G22)</f>
        <v>14</v>
      </c>
      <c r="I22" s="75"/>
      <c r="J22" s="77"/>
      <c r="K22" s="77"/>
      <c r="L22" s="77"/>
      <c r="M22" s="77"/>
      <c r="N22" s="77"/>
      <c r="O22" s="77"/>
      <c r="P22" s="77"/>
      <c r="Q22" s="84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85"/>
      <c r="AE22" s="82"/>
      <c r="AF22" s="77"/>
      <c r="AG22" s="77"/>
      <c r="AH22" s="77"/>
      <c r="AI22" s="77"/>
      <c r="AJ22" s="77"/>
      <c r="AK22" s="77"/>
      <c r="AL22" s="73">
        <v>0</v>
      </c>
      <c r="AM22" s="73">
        <v>0</v>
      </c>
      <c r="AN22" s="74">
        <f>SUM(AL22:AM22)</f>
        <v>0</v>
      </c>
      <c r="AO22" s="75" t="s">
        <v>32</v>
      </c>
      <c r="AP22" s="77"/>
      <c r="AQ22" s="120" t="s">
        <v>0</v>
      </c>
      <c r="AR22" s="120"/>
      <c r="AS22" s="88"/>
      <c r="AT22" s="77"/>
    </row>
    <row r="23" spans="1:46" s="1" customFormat="1" ht="15" customHeight="1" x14ac:dyDescent="0.25">
      <c r="A23" s="77"/>
      <c r="B23" s="77"/>
      <c r="C23" s="121"/>
      <c r="D23" s="121"/>
      <c r="E23" s="77"/>
      <c r="F23" s="112" t="s">
        <v>108</v>
      </c>
      <c r="G23" s="113"/>
      <c r="H23" s="114"/>
      <c r="I23" s="79">
        <v>8</v>
      </c>
      <c r="J23" s="77"/>
      <c r="K23" s="77"/>
      <c r="L23" s="77"/>
      <c r="M23" s="77"/>
      <c r="N23" s="77"/>
      <c r="O23" s="77"/>
      <c r="P23" s="131" t="s">
        <v>0</v>
      </c>
      <c r="Q23" s="84"/>
      <c r="R23" s="73">
        <v>4</v>
      </c>
      <c r="S23" s="73">
        <v>3.5</v>
      </c>
      <c r="T23" s="74">
        <f>SUM(R23:S23)</f>
        <v>7.5</v>
      </c>
      <c r="U23" s="75" t="s">
        <v>18</v>
      </c>
      <c r="V23" s="77"/>
      <c r="W23" s="69" t="s">
        <v>0</v>
      </c>
      <c r="X23" s="69"/>
      <c r="Y23" s="77"/>
      <c r="Z23" s="73">
        <v>3.5</v>
      </c>
      <c r="AA23" s="73">
        <v>4</v>
      </c>
      <c r="AB23" s="74">
        <f>SUM(Z23:AA23)</f>
        <v>7.5</v>
      </c>
      <c r="AC23" s="75"/>
      <c r="AD23" s="89"/>
      <c r="AE23" s="68"/>
      <c r="AF23" s="131" t="s">
        <v>0</v>
      </c>
      <c r="AG23" s="77"/>
      <c r="AH23" s="77"/>
      <c r="AI23" s="77"/>
      <c r="AJ23" s="77"/>
      <c r="AK23" s="77"/>
      <c r="AL23" s="112" t="s">
        <v>79</v>
      </c>
      <c r="AM23" s="113"/>
      <c r="AN23" s="114"/>
      <c r="AO23" s="79"/>
      <c r="AP23" s="77"/>
      <c r="AQ23" s="121"/>
      <c r="AR23" s="121"/>
      <c r="AS23" s="88"/>
      <c r="AT23" s="77"/>
    </row>
    <row r="24" spans="1:46" s="1" customFormat="1" ht="15" customHeight="1" x14ac:dyDescent="0.25">
      <c r="A24" s="72">
        <v>24</v>
      </c>
      <c r="B24" s="73">
        <v>2</v>
      </c>
      <c r="C24" s="73">
        <v>1</v>
      </c>
      <c r="D24" s="74">
        <f>SUM(B24:C24)</f>
        <v>3</v>
      </c>
      <c r="E24" s="75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131"/>
      <c r="Q24" s="84"/>
      <c r="R24" s="112" t="s">
        <v>74</v>
      </c>
      <c r="S24" s="113"/>
      <c r="T24" s="114"/>
      <c r="U24" s="79">
        <v>27</v>
      </c>
      <c r="V24" s="87"/>
      <c r="W24" s="90"/>
      <c r="X24" s="90"/>
      <c r="Y24" s="86"/>
      <c r="Z24" s="112" t="s">
        <v>99</v>
      </c>
      <c r="AA24" s="113"/>
      <c r="AB24" s="114"/>
      <c r="AC24" s="79">
        <v>22</v>
      </c>
      <c r="AD24" s="85"/>
      <c r="AE24" s="82"/>
      <c r="AF24" s="131"/>
      <c r="AG24" s="77"/>
      <c r="AH24" s="77"/>
      <c r="AI24" s="77"/>
      <c r="AJ24" s="77"/>
      <c r="AK24" s="77"/>
      <c r="AL24" s="77"/>
      <c r="AM24" s="77"/>
      <c r="AN24" s="77"/>
      <c r="AO24" s="77"/>
      <c r="AP24" s="73">
        <v>0</v>
      </c>
      <c r="AQ24" s="73">
        <v>3</v>
      </c>
      <c r="AR24" s="74">
        <f>SUM(AP24:AQ24)</f>
        <v>3</v>
      </c>
      <c r="AS24" s="75"/>
      <c r="AT24" s="76">
        <v>23</v>
      </c>
    </row>
    <row r="25" spans="1:46" s="1" customFormat="1" ht="15" customHeight="1" x14ac:dyDescent="0.25">
      <c r="A25" s="71"/>
      <c r="B25" s="112" t="str">
        <f>Βαθμολογίες!C28</f>
        <v>ΓΑΤΟΣ</v>
      </c>
      <c r="C25" s="113"/>
      <c r="D25" s="114"/>
      <c r="E25" s="79">
        <f>Βαθμολογίες!B28</f>
        <v>20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84"/>
      <c r="R25" s="77"/>
      <c r="S25" s="77"/>
      <c r="T25" s="77"/>
      <c r="U25" s="77"/>
      <c r="V25" s="77"/>
      <c r="W25" s="77" t="s">
        <v>1</v>
      </c>
      <c r="X25" s="77"/>
      <c r="Y25" s="77"/>
      <c r="Z25" s="77"/>
      <c r="AA25" s="77"/>
      <c r="AB25" s="77"/>
      <c r="AC25" s="77"/>
      <c r="AD25" s="85"/>
      <c r="AE25" s="82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112" t="str">
        <f>Βαθμολογίες!C27</f>
        <v>ΚΑΝΝΕΛΟΠΟΥΛΟΣ</v>
      </c>
      <c r="AQ25" s="113"/>
      <c r="AR25" s="114"/>
      <c r="AS25" s="79">
        <f>Βαθμολογίες!B27</f>
        <v>71</v>
      </c>
      <c r="AT25" s="77"/>
    </row>
    <row r="26" spans="1:46" s="1" customFormat="1" ht="15" customHeight="1" x14ac:dyDescent="0.25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84"/>
      <c r="R26" s="77"/>
      <c r="S26" s="77"/>
      <c r="T26" s="77"/>
      <c r="U26" s="77"/>
      <c r="V26" s="73"/>
      <c r="W26" s="73"/>
      <c r="X26" s="74">
        <f>SUM(V26:W26)</f>
        <v>0</v>
      </c>
      <c r="Y26" s="75" t="s">
        <v>17</v>
      </c>
      <c r="Z26" s="77"/>
      <c r="AA26" s="77"/>
      <c r="AB26" s="77"/>
      <c r="AC26" s="77"/>
      <c r="AD26" s="85"/>
      <c r="AE26" s="82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</row>
    <row r="27" spans="1:46" s="1" customFormat="1" ht="15" customHeight="1" x14ac:dyDescent="0.25">
      <c r="A27" s="71"/>
      <c r="B27" s="71"/>
      <c r="C27" s="71"/>
      <c r="D27" s="71"/>
      <c r="E27" s="66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84"/>
      <c r="R27" s="77"/>
      <c r="S27" s="77"/>
      <c r="T27" s="77"/>
      <c r="U27" s="77"/>
      <c r="V27" s="112" t="s">
        <v>99</v>
      </c>
      <c r="W27" s="113"/>
      <c r="X27" s="114"/>
      <c r="Y27" s="79">
        <v>22</v>
      </c>
      <c r="Z27" s="77"/>
      <c r="AA27" s="77"/>
      <c r="AB27" s="77"/>
      <c r="AC27" s="77"/>
      <c r="AD27" s="85"/>
      <c r="AE27" s="82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1"/>
      <c r="AQ27" s="71"/>
      <c r="AR27" s="71"/>
      <c r="AS27" s="71"/>
      <c r="AT27" s="66"/>
    </row>
    <row r="28" spans="1:46" s="1" customFormat="1" ht="15" customHeight="1" x14ac:dyDescent="0.25">
      <c r="A28" s="71"/>
      <c r="B28" s="71"/>
      <c r="C28" s="71"/>
      <c r="D28" s="71"/>
      <c r="E28" s="83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84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85"/>
      <c r="AE28" s="82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1"/>
      <c r="AQ28" s="71"/>
      <c r="AR28" s="71"/>
      <c r="AS28" s="71"/>
      <c r="AT28" s="83"/>
    </row>
    <row r="29" spans="1:46" s="1" customFormat="1" ht="15" customHeight="1" x14ac:dyDescent="0.25">
      <c r="A29" s="71"/>
      <c r="B29" s="71"/>
      <c r="C29" s="71"/>
      <c r="D29" s="70"/>
      <c r="E29" s="66">
        <v>4</v>
      </c>
      <c r="F29" s="73">
        <v>10</v>
      </c>
      <c r="G29" s="73">
        <v>4</v>
      </c>
      <c r="H29" s="74">
        <f>SUM(F29:G29)</f>
        <v>14</v>
      </c>
      <c r="I29" s="75"/>
      <c r="J29" s="78"/>
      <c r="K29" s="78"/>
      <c r="L29" s="77"/>
      <c r="M29" s="77"/>
      <c r="N29" s="77"/>
      <c r="O29" s="77"/>
      <c r="P29" s="77"/>
      <c r="Q29" s="84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85"/>
      <c r="AE29" s="82"/>
      <c r="AF29" s="77"/>
      <c r="AG29" s="77"/>
      <c r="AH29" s="77"/>
      <c r="AI29" s="77"/>
      <c r="AJ29" s="77"/>
      <c r="AK29" s="78"/>
      <c r="AL29" s="73">
        <v>0</v>
      </c>
      <c r="AM29" s="73">
        <v>10</v>
      </c>
      <c r="AN29" s="74">
        <f>SUM(AL29:AM29)</f>
        <v>10</v>
      </c>
      <c r="AO29" s="75"/>
      <c r="AP29" s="66">
        <v>3</v>
      </c>
      <c r="AQ29" s="66"/>
      <c r="AR29" s="71"/>
      <c r="AS29" s="70"/>
      <c r="AT29" s="71"/>
    </row>
    <row r="30" spans="1:46" s="1" customFormat="1" ht="15" customHeight="1" x14ac:dyDescent="0.25">
      <c r="A30" s="71"/>
      <c r="B30" s="71"/>
      <c r="C30" s="71"/>
      <c r="D30" s="70"/>
      <c r="E30" s="71"/>
      <c r="F30" s="112" t="str">
        <f>Βαθμολογίες!C8</f>
        <v>ΑΣΛΑΝΗΣ</v>
      </c>
      <c r="G30" s="113"/>
      <c r="H30" s="114"/>
      <c r="I30" s="79">
        <f>Βαθμολογίες!B8</f>
        <v>26</v>
      </c>
      <c r="J30" s="77"/>
      <c r="K30" s="77"/>
      <c r="L30" s="77"/>
      <c r="M30" s="77"/>
      <c r="N30" s="77"/>
      <c r="O30" s="77"/>
      <c r="P30" s="77"/>
      <c r="Q30" s="84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85"/>
      <c r="AE30" s="82"/>
      <c r="AF30" s="77"/>
      <c r="AG30" s="77"/>
      <c r="AH30" s="77"/>
      <c r="AI30" s="77"/>
      <c r="AJ30" s="77"/>
      <c r="AK30" s="77"/>
      <c r="AL30" s="112" t="str">
        <f>Βαθμολογίες!C7</f>
        <v xml:space="preserve">ΜΑΝΗΣ </v>
      </c>
      <c r="AM30" s="113"/>
      <c r="AN30" s="114"/>
      <c r="AO30" s="79">
        <f>Βαθμολογίες!B7</f>
        <v>16</v>
      </c>
      <c r="AP30" s="71"/>
      <c r="AQ30" s="71"/>
      <c r="AR30" s="71"/>
      <c r="AS30" s="70"/>
      <c r="AT30" s="71"/>
    </row>
    <row r="31" spans="1:46" s="1" customFormat="1" ht="15" customHeight="1" x14ac:dyDescent="0.25">
      <c r="A31" s="71"/>
      <c r="B31" s="71"/>
      <c r="C31" s="71"/>
      <c r="D31" s="71"/>
      <c r="E31" s="66"/>
      <c r="F31" s="77"/>
      <c r="G31" s="77"/>
      <c r="H31" s="77"/>
      <c r="I31" s="80"/>
      <c r="J31" s="77"/>
      <c r="K31" s="77"/>
      <c r="L31" s="77"/>
      <c r="M31" s="77"/>
      <c r="N31" s="77"/>
      <c r="O31" s="77"/>
      <c r="P31" s="77"/>
      <c r="Q31" s="84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85"/>
      <c r="AE31" s="82"/>
      <c r="AF31" s="77"/>
      <c r="AG31" s="77"/>
      <c r="AH31" s="77"/>
      <c r="AI31" s="77"/>
      <c r="AJ31" s="77"/>
      <c r="AK31" s="77"/>
      <c r="AL31" s="81"/>
      <c r="AM31" s="82"/>
      <c r="AN31" s="77"/>
      <c r="AO31" s="77"/>
      <c r="AP31" s="71"/>
      <c r="AQ31" s="71"/>
      <c r="AR31" s="71"/>
      <c r="AS31" s="71"/>
      <c r="AT31" s="66"/>
    </row>
    <row r="32" spans="1:46" s="1" customFormat="1" ht="15" customHeight="1" x14ac:dyDescent="0.25">
      <c r="A32" s="71"/>
      <c r="B32" s="71"/>
      <c r="C32" s="71"/>
      <c r="D32" s="71"/>
      <c r="E32" s="83"/>
      <c r="F32" s="77"/>
      <c r="G32" s="131" t="s">
        <v>0</v>
      </c>
      <c r="H32" s="131"/>
      <c r="I32" s="84"/>
      <c r="J32" s="73">
        <v>5</v>
      </c>
      <c r="K32" s="73">
        <v>0</v>
      </c>
      <c r="L32" s="74">
        <f>SUM(J32:K32)</f>
        <v>5</v>
      </c>
      <c r="M32" s="75" t="s">
        <v>22</v>
      </c>
      <c r="N32" s="77"/>
      <c r="O32" s="77"/>
      <c r="P32" s="77"/>
      <c r="Q32" s="84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85"/>
      <c r="AE32" s="82"/>
      <c r="AF32" s="77"/>
      <c r="AG32" s="77"/>
      <c r="AH32" s="73">
        <v>4</v>
      </c>
      <c r="AI32" s="73">
        <v>0</v>
      </c>
      <c r="AJ32" s="74">
        <f>SUM(AH32:AI32)</f>
        <v>4</v>
      </c>
      <c r="AK32" s="75" t="s">
        <v>23</v>
      </c>
      <c r="AL32" s="85"/>
      <c r="AM32" s="131" t="s">
        <v>0</v>
      </c>
      <c r="AN32" s="131"/>
      <c r="AO32" s="77"/>
      <c r="AP32" s="71"/>
      <c r="AQ32" s="71"/>
      <c r="AR32" s="71"/>
      <c r="AS32" s="71"/>
      <c r="AT32" s="83"/>
    </row>
    <row r="33" spans="1:46" s="1" customFormat="1" ht="15" customHeight="1" x14ac:dyDescent="0.25">
      <c r="A33" s="77"/>
      <c r="B33" s="77"/>
      <c r="C33" s="77"/>
      <c r="D33" s="77"/>
      <c r="E33" s="77"/>
      <c r="F33" s="77"/>
      <c r="G33" s="131"/>
      <c r="H33" s="131"/>
      <c r="I33" s="84"/>
      <c r="J33" s="112" t="s">
        <v>55</v>
      </c>
      <c r="K33" s="113"/>
      <c r="L33" s="114"/>
      <c r="M33" s="79">
        <v>26</v>
      </c>
      <c r="N33" s="77"/>
      <c r="O33" s="77"/>
      <c r="P33" s="77"/>
      <c r="Q33" s="84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85"/>
      <c r="AE33" s="82"/>
      <c r="AF33" s="77"/>
      <c r="AG33" s="77"/>
      <c r="AH33" s="112" t="s">
        <v>109</v>
      </c>
      <c r="AI33" s="113"/>
      <c r="AJ33" s="114"/>
      <c r="AK33" s="79">
        <v>16</v>
      </c>
      <c r="AL33" s="85"/>
      <c r="AM33" s="131"/>
      <c r="AN33" s="131"/>
      <c r="AO33" s="77"/>
      <c r="AP33" s="77"/>
      <c r="AQ33" s="77"/>
      <c r="AR33" s="77"/>
      <c r="AS33" s="77"/>
      <c r="AT33" s="77"/>
    </row>
    <row r="34" spans="1:46" s="1" customFormat="1" ht="15" customHeight="1" x14ac:dyDescent="0.25">
      <c r="A34" s="72">
        <v>13</v>
      </c>
      <c r="B34" s="73">
        <v>10</v>
      </c>
      <c r="C34" s="73">
        <v>4</v>
      </c>
      <c r="D34" s="74">
        <f>SUM(B34:C34)</f>
        <v>14</v>
      </c>
      <c r="E34" s="75"/>
      <c r="F34" s="77"/>
      <c r="G34" s="77"/>
      <c r="H34" s="77"/>
      <c r="I34" s="84"/>
      <c r="J34" s="77"/>
      <c r="K34" s="77"/>
      <c r="L34" s="77"/>
      <c r="M34" s="80"/>
      <c r="N34" s="77"/>
      <c r="O34" s="77"/>
      <c r="P34" s="77"/>
      <c r="Q34" s="84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85"/>
      <c r="AE34" s="82"/>
      <c r="AF34" s="77"/>
      <c r="AG34" s="77"/>
      <c r="AH34" s="81"/>
      <c r="AI34" s="82"/>
      <c r="AJ34" s="77"/>
      <c r="AK34" s="77"/>
      <c r="AL34" s="85"/>
      <c r="AM34" s="131"/>
      <c r="AN34" s="131"/>
      <c r="AO34" s="77"/>
      <c r="AP34" s="73">
        <v>8</v>
      </c>
      <c r="AQ34" s="73">
        <v>6</v>
      </c>
      <c r="AR34" s="74">
        <f>SUM(AP34:AQ34)</f>
        <v>14</v>
      </c>
      <c r="AS34" s="75"/>
      <c r="AT34" s="76">
        <v>14</v>
      </c>
    </row>
    <row r="35" spans="1:46" s="1" customFormat="1" ht="15" customHeight="1" x14ac:dyDescent="0.25">
      <c r="A35" s="71"/>
      <c r="B35" s="112" t="str">
        <f>Βαθμολογίες!C17</f>
        <v>ΔΡΟΥΓΑΣ</v>
      </c>
      <c r="C35" s="113"/>
      <c r="D35" s="114"/>
      <c r="E35" s="79">
        <f>Βαθμολογίες!B17</f>
        <v>72</v>
      </c>
      <c r="F35" s="77"/>
      <c r="G35" s="77"/>
      <c r="H35" s="77"/>
      <c r="I35" s="86"/>
      <c r="J35" s="77"/>
      <c r="K35" s="77"/>
      <c r="L35" s="77"/>
      <c r="M35" s="84"/>
      <c r="N35" s="77"/>
      <c r="O35" s="77"/>
      <c r="P35" s="77"/>
      <c r="Q35" s="84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85"/>
      <c r="AE35" s="82"/>
      <c r="AF35" s="77"/>
      <c r="AG35" s="77"/>
      <c r="AH35" s="85"/>
      <c r="AI35" s="82"/>
      <c r="AJ35" s="77"/>
      <c r="AK35" s="77"/>
      <c r="AL35" s="87"/>
      <c r="AM35" s="82"/>
      <c r="AN35" s="77"/>
      <c r="AO35" s="77"/>
      <c r="AP35" s="112" t="str">
        <f>Βαθμολογίες!C18</f>
        <v>ΝΤΑΓΙΑΜΑΣ</v>
      </c>
      <c r="AQ35" s="113"/>
      <c r="AR35" s="114"/>
      <c r="AS35" s="79">
        <f>Βαθμολογίες!B18</f>
        <v>60</v>
      </c>
      <c r="AT35" s="77"/>
    </row>
    <row r="36" spans="1:46" s="1" customFormat="1" ht="15" customHeight="1" x14ac:dyDescent="0.25">
      <c r="A36" s="77"/>
      <c r="B36" s="77"/>
      <c r="C36" s="120" t="s">
        <v>0</v>
      </c>
      <c r="D36" s="120"/>
      <c r="E36" s="77"/>
      <c r="F36" s="73">
        <v>0</v>
      </c>
      <c r="G36" s="73">
        <v>6</v>
      </c>
      <c r="H36" s="74">
        <f>SUM(F36:G36)</f>
        <v>6</v>
      </c>
      <c r="I36" s="75" t="s">
        <v>26</v>
      </c>
      <c r="J36" s="77"/>
      <c r="K36" s="77"/>
      <c r="L36" s="77"/>
      <c r="M36" s="84"/>
      <c r="N36" s="77"/>
      <c r="O36" s="77"/>
      <c r="P36" s="77"/>
      <c r="Q36" s="84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85"/>
      <c r="AE36" s="82"/>
      <c r="AF36" s="77"/>
      <c r="AG36" s="77"/>
      <c r="AH36" s="85"/>
      <c r="AI36" s="82"/>
      <c r="AJ36" s="77"/>
      <c r="AK36" s="77"/>
      <c r="AL36" s="73">
        <v>0</v>
      </c>
      <c r="AM36" s="73">
        <v>0</v>
      </c>
      <c r="AN36" s="74">
        <f>SUM(AL36:AM36)</f>
        <v>0</v>
      </c>
      <c r="AO36" s="75" t="s">
        <v>31</v>
      </c>
      <c r="AP36" s="77"/>
      <c r="AQ36" s="120" t="s">
        <v>0</v>
      </c>
      <c r="AR36" s="120"/>
      <c r="AS36" s="88"/>
      <c r="AT36" s="77"/>
    </row>
    <row r="37" spans="1:46" s="1" customFormat="1" ht="15" customHeight="1" x14ac:dyDescent="0.25">
      <c r="A37" s="77"/>
      <c r="B37" s="77"/>
      <c r="C37" s="121"/>
      <c r="D37" s="121"/>
      <c r="E37" s="77"/>
      <c r="F37" s="112" t="s">
        <v>76</v>
      </c>
      <c r="G37" s="113"/>
      <c r="H37" s="114"/>
      <c r="I37" s="79">
        <v>72</v>
      </c>
      <c r="J37" s="77"/>
      <c r="K37" s="77"/>
      <c r="L37" s="77"/>
      <c r="M37" s="84"/>
      <c r="N37" s="77"/>
      <c r="O37" s="77"/>
      <c r="P37" s="77"/>
      <c r="Q37" s="86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87"/>
      <c r="AE37" s="82"/>
      <c r="AF37" s="77"/>
      <c r="AG37" s="77"/>
      <c r="AH37" s="85"/>
      <c r="AI37" s="82"/>
      <c r="AJ37" s="77"/>
      <c r="AK37" s="77"/>
      <c r="AL37" s="112" t="s">
        <v>92</v>
      </c>
      <c r="AM37" s="113"/>
      <c r="AN37" s="114"/>
      <c r="AO37" s="79">
        <v>60</v>
      </c>
      <c r="AP37" s="77"/>
      <c r="AQ37" s="121"/>
      <c r="AR37" s="121"/>
      <c r="AS37" s="88"/>
      <c r="AT37" s="77"/>
    </row>
    <row r="38" spans="1:46" s="1" customFormat="1" ht="15" customHeight="1" x14ac:dyDescent="0.25">
      <c r="A38" s="72">
        <v>20</v>
      </c>
      <c r="B38" s="73">
        <v>0</v>
      </c>
      <c r="C38" s="73">
        <v>6</v>
      </c>
      <c r="D38" s="74">
        <f>SUM(B38:C38)</f>
        <v>6</v>
      </c>
      <c r="E38" s="75"/>
      <c r="F38" s="77"/>
      <c r="G38" s="77"/>
      <c r="H38" s="77"/>
      <c r="I38" s="77"/>
      <c r="J38" s="131" t="s">
        <v>0</v>
      </c>
      <c r="K38" s="131"/>
      <c r="L38" s="131"/>
      <c r="M38" s="84"/>
      <c r="N38" s="73">
        <v>10</v>
      </c>
      <c r="O38" s="73">
        <v>4</v>
      </c>
      <c r="P38" s="74">
        <f>SUM(N38:O38)</f>
        <v>14</v>
      </c>
      <c r="Q38" s="75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3">
        <v>6</v>
      </c>
      <c r="AE38" s="73">
        <v>7</v>
      </c>
      <c r="AF38" s="74">
        <f>SUM(AD38:AE38)</f>
        <v>13</v>
      </c>
      <c r="AG38" s="75"/>
      <c r="AH38" s="85"/>
      <c r="AI38" s="131" t="s">
        <v>0</v>
      </c>
      <c r="AJ38" s="131"/>
      <c r="AK38" s="131"/>
      <c r="AL38" s="77"/>
      <c r="AM38" s="77"/>
      <c r="AN38" s="77"/>
      <c r="AO38" s="77"/>
      <c r="AP38" s="73">
        <v>2</v>
      </c>
      <c r="AQ38" s="73">
        <v>4</v>
      </c>
      <c r="AR38" s="74">
        <f>SUM(AP38:AQ38)</f>
        <v>6</v>
      </c>
      <c r="AS38" s="75"/>
      <c r="AT38" s="76">
        <v>19</v>
      </c>
    </row>
    <row r="39" spans="1:46" s="1" customFormat="1" ht="15" customHeight="1" x14ac:dyDescent="0.25">
      <c r="A39" s="71"/>
      <c r="B39" s="112" t="str">
        <f>Βαθμολογίες!C24</f>
        <v xml:space="preserve">ΔΑΓΛΗΣ </v>
      </c>
      <c r="C39" s="113"/>
      <c r="D39" s="114"/>
      <c r="E39" s="79">
        <f>Βαθμολογίες!B24</f>
        <v>44</v>
      </c>
      <c r="F39" s="77"/>
      <c r="G39" s="77"/>
      <c r="H39" s="77"/>
      <c r="I39" s="77"/>
      <c r="J39" s="131"/>
      <c r="K39" s="131"/>
      <c r="L39" s="131"/>
      <c r="M39" s="84"/>
      <c r="N39" s="112" t="s">
        <v>74</v>
      </c>
      <c r="O39" s="113"/>
      <c r="P39" s="114"/>
      <c r="Q39" s="79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112" t="s">
        <v>99</v>
      </c>
      <c r="AE39" s="113"/>
      <c r="AF39" s="114"/>
      <c r="AG39" s="79">
        <v>22</v>
      </c>
      <c r="AH39" s="85"/>
      <c r="AI39" s="131"/>
      <c r="AJ39" s="131"/>
      <c r="AK39" s="131"/>
      <c r="AL39" s="77"/>
      <c r="AM39" s="77"/>
      <c r="AN39" s="77"/>
      <c r="AO39" s="77"/>
      <c r="AP39" s="112" t="str">
        <f>Βαθμολογίες!C23</f>
        <v xml:space="preserve">ΒΑΓΙΑΣ </v>
      </c>
      <c r="AQ39" s="113"/>
      <c r="AR39" s="114"/>
      <c r="AS39" s="79">
        <f>Βαθμολογίες!B23</f>
        <v>90</v>
      </c>
      <c r="AT39" s="77"/>
    </row>
    <row r="40" spans="1:46" s="1" customFormat="1" ht="15" customHeight="1" x14ac:dyDescent="0.25">
      <c r="A40" s="77"/>
      <c r="B40" s="77"/>
      <c r="C40" s="77"/>
      <c r="D40" s="77"/>
      <c r="E40" s="77"/>
      <c r="F40" s="77"/>
      <c r="G40" s="77"/>
      <c r="H40" s="77"/>
      <c r="I40" s="77"/>
      <c r="J40" s="131"/>
      <c r="K40" s="131"/>
      <c r="L40" s="131"/>
      <c r="M40" s="84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85"/>
      <c r="AI40" s="131"/>
      <c r="AJ40" s="131"/>
      <c r="AK40" s="131"/>
      <c r="AL40" s="77"/>
      <c r="AM40" s="77"/>
      <c r="AN40" s="77"/>
      <c r="AO40" s="77"/>
      <c r="AP40" s="77"/>
      <c r="AQ40" s="77"/>
      <c r="AR40" s="77"/>
      <c r="AS40" s="77"/>
      <c r="AT40" s="77"/>
    </row>
    <row r="41" spans="1:46" s="1" customFormat="1" ht="15" customHeight="1" x14ac:dyDescent="0.25">
      <c r="A41" s="71"/>
      <c r="B41" s="71"/>
      <c r="C41" s="71"/>
      <c r="D41" s="71"/>
      <c r="E41" s="66"/>
      <c r="F41" s="77"/>
      <c r="G41" s="77"/>
      <c r="H41" s="77"/>
      <c r="I41" s="77"/>
      <c r="J41" s="131"/>
      <c r="K41" s="131"/>
      <c r="L41" s="131"/>
      <c r="M41" s="84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85"/>
      <c r="AI41" s="131"/>
      <c r="AJ41" s="131"/>
      <c r="AK41" s="131"/>
      <c r="AL41" s="77"/>
      <c r="AM41" s="77"/>
      <c r="AN41" s="77"/>
      <c r="AO41" s="77"/>
      <c r="AP41" s="71"/>
      <c r="AQ41" s="71"/>
      <c r="AR41" s="71"/>
      <c r="AS41" s="71"/>
      <c r="AT41" s="66"/>
    </row>
    <row r="42" spans="1:46" s="1" customFormat="1" ht="15" customHeight="1" x14ac:dyDescent="0.25">
      <c r="A42" s="71"/>
      <c r="B42" s="71"/>
      <c r="C42" s="71"/>
      <c r="D42" s="71"/>
      <c r="E42" s="83"/>
      <c r="F42" s="77"/>
      <c r="G42" s="77"/>
      <c r="H42" s="77"/>
      <c r="I42" s="77"/>
      <c r="J42" s="131"/>
      <c r="K42" s="131"/>
      <c r="L42" s="131"/>
      <c r="M42" s="84"/>
      <c r="N42" s="77"/>
      <c r="O42" s="77"/>
      <c r="P42" s="77"/>
      <c r="Q42" s="77"/>
      <c r="R42" s="77"/>
      <c r="S42" s="77"/>
      <c r="T42" s="77"/>
      <c r="U42" s="131" t="s">
        <v>2</v>
      </c>
      <c r="V42" s="131"/>
      <c r="W42" s="131"/>
      <c r="X42" s="131"/>
      <c r="Y42" s="131"/>
      <c r="Z42" s="131"/>
      <c r="AA42" s="69"/>
      <c r="AB42" s="77"/>
      <c r="AC42" s="77"/>
      <c r="AD42" s="77"/>
      <c r="AE42" s="77"/>
      <c r="AF42" s="77"/>
      <c r="AG42" s="77"/>
      <c r="AH42" s="85"/>
      <c r="AI42" s="131"/>
      <c r="AJ42" s="131"/>
      <c r="AK42" s="131"/>
      <c r="AL42" s="77"/>
      <c r="AM42" s="77"/>
      <c r="AN42" s="77"/>
      <c r="AO42" s="77"/>
      <c r="AP42" s="71"/>
      <c r="AQ42" s="71"/>
      <c r="AR42" s="71"/>
      <c r="AS42" s="71"/>
      <c r="AT42" s="83"/>
    </row>
    <row r="43" spans="1:46" s="1" customFormat="1" ht="15" customHeight="1" x14ac:dyDescent="0.25">
      <c r="A43" s="71"/>
      <c r="B43" s="71"/>
      <c r="C43" s="71"/>
      <c r="D43" s="70"/>
      <c r="E43" s="66">
        <v>5</v>
      </c>
      <c r="F43" s="73">
        <v>10</v>
      </c>
      <c r="G43" s="73">
        <v>6</v>
      </c>
      <c r="H43" s="74">
        <f>SUM(F43:G43)</f>
        <v>16</v>
      </c>
      <c r="I43" s="75"/>
      <c r="J43" s="78"/>
      <c r="K43" s="78"/>
      <c r="L43" s="77"/>
      <c r="M43" s="84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85"/>
      <c r="AI43" s="82"/>
      <c r="AJ43" s="77"/>
      <c r="AK43" s="78"/>
      <c r="AL43" s="73">
        <v>8</v>
      </c>
      <c r="AM43" s="73">
        <v>10</v>
      </c>
      <c r="AN43" s="74">
        <f>SUM(AL43:AM43)</f>
        <v>18</v>
      </c>
      <c r="AO43" s="75"/>
      <c r="AP43" s="66">
        <v>6</v>
      </c>
      <c r="AQ43" s="66"/>
      <c r="AR43" s="71"/>
      <c r="AS43" s="70"/>
      <c r="AT43" s="71"/>
    </row>
    <row r="44" spans="1:46" s="1" customFormat="1" ht="15" customHeight="1" x14ac:dyDescent="0.25">
      <c r="A44" s="71"/>
      <c r="B44" s="71"/>
      <c r="C44" s="71"/>
      <c r="D44" s="70"/>
      <c r="E44" s="71"/>
      <c r="F44" s="112" t="str">
        <f>Βαθμολογίες!C9</f>
        <v>ΔΗΜΗΤΡΟΠΟΥΛΟΣ</v>
      </c>
      <c r="G44" s="113"/>
      <c r="H44" s="114"/>
      <c r="I44" s="79">
        <f>Βαθμολογίες!B9</f>
        <v>27</v>
      </c>
      <c r="J44" s="77"/>
      <c r="K44" s="77"/>
      <c r="L44" s="77"/>
      <c r="M44" s="84"/>
      <c r="N44" s="77"/>
      <c r="O44" s="77"/>
      <c r="P44" s="77"/>
      <c r="Q44" s="77"/>
      <c r="R44" s="73">
        <v>6</v>
      </c>
      <c r="S44" s="73">
        <v>6.5</v>
      </c>
      <c r="T44" s="74">
        <f>SUM(R44:S44)</f>
        <v>12.5</v>
      </c>
      <c r="U44" s="75"/>
      <c r="V44" s="77"/>
      <c r="W44" s="69" t="s">
        <v>0</v>
      </c>
      <c r="X44" s="69"/>
      <c r="Y44" s="77"/>
      <c r="Z44" s="73">
        <v>4</v>
      </c>
      <c r="AA44" s="73">
        <v>3.5</v>
      </c>
      <c r="AB44" s="74">
        <f>SUM(Z44:AA44)</f>
        <v>7.5</v>
      </c>
      <c r="AC44" s="75" t="s">
        <v>20</v>
      </c>
      <c r="AD44" s="77"/>
      <c r="AE44" s="77"/>
      <c r="AF44" s="77"/>
      <c r="AG44" s="77"/>
      <c r="AH44" s="85"/>
      <c r="AI44" s="82"/>
      <c r="AJ44" s="77"/>
      <c r="AK44" s="77"/>
      <c r="AL44" s="112" t="str">
        <f>Βαθμολογίες!C10</f>
        <v>ΧΑΝΤΖΑΡΑΣ</v>
      </c>
      <c r="AM44" s="113"/>
      <c r="AN44" s="114"/>
      <c r="AO44" s="79">
        <f>Βαθμολογίες!B10</f>
        <v>22</v>
      </c>
      <c r="AP44" s="71"/>
      <c r="AQ44" s="71"/>
      <c r="AR44" s="71"/>
      <c r="AS44" s="70"/>
      <c r="AT44" s="71"/>
    </row>
    <row r="45" spans="1:46" s="1" customFormat="1" ht="15" customHeight="1" x14ac:dyDescent="0.25">
      <c r="A45" s="71"/>
      <c r="B45" s="71"/>
      <c r="C45" s="71"/>
      <c r="D45" s="71"/>
      <c r="E45" s="66"/>
      <c r="F45" s="77"/>
      <c r="G45" s="77"/>
      <c r="H45" s="77"/>
      <c r="I45" s="80"/>
      <c r="J45" s="77"/>
      <c r="K45" s="77"/>
      <c r="L45" s="77"/>
      <c r="M45" s="86"/>
      <c r="N45" s="77"/>
      <c r="O45" s="77"/>
      <c r="P45" s="77"/>
      <c r="Q45" s="77"/>
      <c r="R45" s="112" t="s">
        <v>108</v>
      </c>
      <c r="S45" s="113"/>
      <c r="T45" s="114"/>
      <c r="U45" s="79">
        <v>8</v>
      </c>
      <c r="V45" s="87"/>
      <c r="W45" s="90"/>
      <c r="X45" s="90"/>
      <c r="Y45" s="86"/>
      <c r="Z45" s="112" t="s">
        <v>84</v>
      </c>
      <c r="AA45" s="113"/>
      <c r="AB45" s="114"/>
      <c r="AC45" s="79">
        <v>13</v>
      </c>
      <c r="AD45" s="77"/>
      <c r="AE45" s="77"/>
      <c r="AF45" s="77"/>
      <c r="AG45" s="77"/>
      <c r="AH45" s="87"/>
      <c r="AI45" s="82"/>
      <c r="AJ45" s="77"/>
      <c r="AK45" s="77"/>
      <c r="AL45" s="81"/>
      <c r="AM45" s="82"/>
      <c r="AN45" s="77"/>
      <c r="AO45" s="77"/>
      <c r="AP45" s="71"/>
      <c r="AQ45" s="71"/>
      <c r="AR45" s="71"/>
      <c r="AS45" s="71"/>
      <c r="AT45" s="66"/>
    </row>
    <row r="46" spans="1:46" s="1" customFormat="1" ht="15" customHeight="1" x14ac:dyDescent="0.25">
      <c r="A46" s="71"/>
      <c r="B46" s="71"/>
      <c r="C46" s="71"/>
      <c r="D46" s="71"/>
      <c r="E46" s="83"/>
      <c r="F46" s="77"/>
      <c r="G46" s="131" t="s">
        <v>0</v>
      </c>
      <c r="H46" s="131"/>
      <c r="I46" s="84"/>
      <c r="J46" s="73">
        <v>5</v>
      </c>
      <c r="K46" s="73">
        <v>10</v>
      </c>
      <c r="L46" s="74">
        <f>SUM(J46:K46)</f>
        <v>15</v>
      </c>
      <c r="M46" s="75"/>
      <c r="N46" s="77"/>
      <c r="O46" s="77"/>
      <c r="P46" s="77"/>
      <c r="Q46" s="77"/>
      <c r="R46" s="77"/>
      <c r="S46" s="77"/>
      <c r="T46" s="77"/>
      <c r="U46" s="77"/>
      <c r="V46" s="77"/>
      <c r="W46" s="77" t="s">
        <v>1</v>
      </c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3">
        <v>6</v>
      </c>
      <c r="AI46" s="73">
        <v>10</v>
      </c>
      <c r="AJ46" s="74">
        <f>SUM(AH46:AI46)</f>
        <v>16</v>
      </c>
      <c r="AK46" s="75"/>
      <c r="AL46" s="85"/>
      <c r="AM46" s="131" t="s">
        <v>0</v>
      </c>
      <c r="AN46" s="131"/>
      <c r="AO46" s="77"/>
      <c r="AP46" s="71"/>
      <c r="AQ46" s="71"/>
      <c r="AR46" s="71"/>
      <c r="AS46" s="71"/>
      <c r="AT46" s="83"/>
    </row>
    <row r="47" spans="1:46" s="1" customFormat="1" ht="15" customHeight="1" x14ac:dyDescent="0.25">
      <c r="A47" s="77"/>
      <c r="B47" s="77"/>
      <c r="C47" s="77"/>
      <c r="D47" s="77"/>
      <c r="E47" s="77"/>
      <c r="F47" s="77"/>
      <c r="G47" s="131"/>
      <c r="H47" s="131"/>
      <c r="I47" s="84"/>
      <c r="J47" s="112" t="s">
        <v>74</v>
      </c>
      <c r="K47" s="113"/>
      <c r="L47" s="114"/>
      <c r="M47" s="79">
        <v>27</v>
      </c>
      <c r="N47" s="77"/>
      <c r="O47" s="77"/>
      <c r="P47" s="77"/>
      <c r="Q47" s="77"/>
      <c r="R47" s="77"/>
      <c r="S47" s="77"/>
      <c r="T47" s="77"/>
      <c r="U47" s="77"/>
      <c r="V47" s="73"/>
      <c r="W47" s="73"/>
      <c r="X47" s="74">
        <f>SUM(V47:W47)</f>
        <v>0</v>
      </c>
      <c r="Y47" s="75" t="s">
        <v>19</v>
      </c>
      <c r="Z47" s="77"/>
      <c r="AA47" s="77"/>
      <c r="AB47" s="77"/>
      <c r="AC47" s="77"/>
      <c r="AD47" s="77"/>
      <c r="AE47" s="77"/>
      <c r="AF47" s="77"/>
      <c r="AG47" s="77"/>
      <c r="AH47" s="112" t="s">
        <v>99</v>
      </c>
      <c r="AI47" s="113"/>
      <c r="AJ47" s="114"/>
      <c r="AK47" s="79">
        <v>22</v>
      </c>
      <c r="AL47" s="85"/>
      <c r="AM47" s="131"/>
      <c r="AN47" s="131"/>
      <c r="AO47" s="77"/>
      <c r="AP47" s="77"/>
      <c r="AQ47" s="77"/>
      <c r="AR47" s="77"/>
      <c r="AS47" s="77"/>
      <c r="AT47" s="77"/>
    </row>
    <row r="48" spans="1:46" s="1" customFormat="1" ht="15" customHeight="1" x14ac:dyDescent="0.25">
      <c r="A48" s="72">
        <v>12</v>
      </c>
      <c r="B48" s="73">
        <v>6</v>
      </c>
      <c r="C48" s="73">
        <v>7</v>
      </c>
      <c r="D48" s="74">
        <f>SUM(B48:C48)</f>
        <v>13</v>
      </c>
      <c r="E48" s="75"/>
      <c r="F48" s="77"/>
      <c r="G48" s="77"/>
      <c r="H48" s="77"/>
      <c r="I48" s="84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112" t="s">
        <v>108</v>
      </c>
      <c r="W48" s="113"/>
      <c r="X48" s="114"/>
      <c r="Y48" s="79">
        <v>8</v>
      </c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85"/>
      <c r="AM48" s="131"/>
      <c r="AN48" s="131"/>
      <c r="AO48" s="77"/>
      <c r="AP48" s="73">
        <v>0</v>
      </c>
      <c r="AQ48" s="73">
        <v>0</v>
      </c>
      <c r="AR48" s="74">
        <f>SUM(AP48:AQ48)</f>
        <v>0</v>
      </c>
      <c r="AS48" s="75"/>
      <c r="AT48" s="76">
        <v>11</v>
      </c>
    </row>
    <row r="49" spans="1:54" s="1" customFormat="1" ht="15" customHeight="1" x14ac:dyDescent="0.25">
      <c r="A49" s="71"/>
      <c r="B49" s="112" t="str">
        <f>Βαθμολογίες!C16</f>
        <v>ΛΑΓΟΣ</v>
      </c>
      <c r="C49" s="113"/>
      <c r="D49" s="114"/>
      <c r="E49" s="79">
        <f>Βαθμολογίες!B16</f>
        <v>36</v>
      </c>
      <c r="F49" s="77"/>
      <c r="G49" s="77"/>
      <c r="H49" s="77"/>
      <c r="I49" s="86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87"/>
      <c r="AM49" s="82"/>
      <c r="AN49" s="77"/>
      <c r="AO49" s="77"/>
      <c r="AP49" s="112" t="str">
        <f>Βαθμολογίες!C15</f>
        <v>ΛΥΜΠΕΡΗΣ</v>
      </c>
      <c r="AQ49" s="113"/>
      <c r="AR49" s="114"/>
      <c r="AS49" s="79">
        <f>Βαθμολογίες!B15</f>
        <v>67</v>
      </c>
      <c r="AT49" s="77"/>
    </row>
    <row r="50" spans="1:54" s="1" customFormat="1" ht="15" customHeight="1" x14ac:dyDescent="0.25">
      <c r="A50" s="77"/>
      <c r="B50" s="77"/>
      <c r="C50" s="120" t="s">
        <v>0</v>
      </c>
      <c r="D50" s="120"/>
      <c r="E50" s="77"/>
      <c r="F50" s="73">
        <v>0</v>
      </c>
      <c r="G50" s="73">
        <v>4</v>
      </c>
      <c r="H50" s="74">
        <f>SUM(F50:G50)</f>
        <v>4</v>
      </c>
      <c r="I50" s="75" t="s">
        <v>28</v>
      </c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3">
        <v>2</v>
      </c>
      <c r="AM50" s="73">
        <v>0</v>
      </c>
      <c r="AN50" s="74">
        <f>SUM(AL50:AM50)</f>
        <v>2</v>
      </c>
      <c r="AO50" s="75" t="s">
        <v>29</v>
      </c>
      <c r="AP50" s="77"/>
      <c r="AQ50" s="120" t="s">
        <v>0</v>
      </c>
      <c r="AR50" s="120"/>
      <c r="AS50" s="88"/>
      <c r="AT50" s="77"/>
    </row>
    <row r="51" spans="1:54" s="1" customFormat="1" ht="15" customHeight="1" x14ac:dyDescent="0.25">
      <c r="A51" s="77"/>
      <c r="B51" s="77"/>
      <c r="C51" s="121"/>
      <c r="D51" s="121"/>
      <c r="E51" s="77"/>
      <c r="F51" s="112" t="s">
        <v>83</v>
      </c>
      <c r="G51" s="113"/>
      <c r="H51" s="114"/>
      <c r="I51" s="79">
        <v>36</v>
      </c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112" t="s">
        <v>65</v>
      </c>
      <c r="AM51" s="113"/>
      <c r="AN51" s="114"/>
      <c r="AO51" s="79"/>
      <c r="AP51" s="77"/>
      <c r="AQ51" s="121"/>
      <c r="AR51" s="121"/>
      <c r="AS51" s="88"/>
      <c r="AT51" s="77"/>
    </row>
    <row r="52" spans="1:54" s="1" customFormat="1" ht="15" customHeight="1" x14ac:dyDescent="0.25">
      <c r="A52" s="72">
        <v>21</v>
      </c>
      <c r="B52" s="73">
        <v>4</v>
      </c>
      <c r="C52" s="73">
        <v>3</v>
      </c>
      <c r="D52" s="74">
        <f>SUM(B52:C52)</f>
        <v>7</v>
      </c>
      <c r="E52" s="75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69" t="s">
        <v>40</v>
      </c>
      <c r="AC52" s="115" t="s">
        <v>50</v>
      </c>
      <c r="AD52" s="115"/>
      <c r="AE52" s="116" t="s">
        <v>51</v>
      </c>
      <c r="AF52" s="116"/>
      <c r="AG52" s="117" t="s">
        <v>52</v>
      </c>
      <c r="AH52" s="117"/>
      <c r="AI52" s="71"/>
      <c r="AJ52" s="77"/>
      <c r="AK52" s="77"/>
      <c r="AL52" s="77"/>
      <c r="AM52" s="77"/>
      <c r="AN52" s="77"/>
      <c r="AO52" s="77"/>
      <c r="AP52" s="73">
        <v>10</v>
      </c>
      <c r="AQ52" s="73">
        <v>10</v>
      </c>
      <c r="AR52" s="74">
        <f>SUM(AP52:AQ52)</f>
        <v>20</v>
      </c>
      <c r="AS52" s="75"/>
      <c r="AT52" s="76">
        <v>22</v>
      </c>
    </row>
    <row r="53" spans="1:54" s="1" customFormat="1" ht="15" customHeight="1" x14ac:dyDescent="0.25">
      <c r="A53" s="71"/>
      <c r="B53" s="112" t="str">
        <f>Βαθμολογίες!C25</f>
        <v>ΠΕΤΡΟΠΟΥΛΟΣ</v>
      </c>
      <c r="C53" s="113"/>
      <c r="D53" s="114"/>
      <c r="E53" s="79">
        <f>Βαθμολογίες!B25</f>
        <v>32</v>
      </c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118" t="s">
        <v>54</v>
      </c>
      <c r="AD53" s="118"/>
      <c r="AE53" s="118"/>
      <c r="AF53" s="119" t="s">
        <v>53</v>
      </c>
      <c r="AG53" s="119"/>
      <c r="AH53" s="119"/>
      <c r="AI53" s="71"/>
      <c r="AJ53" s="77"/>
      <c r="AK53" s="77"/>
      <c r="AL53" s="77"/>
      <c r="AM53" s="77"/>
      <c r="AN53" s="77"/>
      <c r="AO53" s="77"/>
      <c r="AP53" s="112" t="str">
        <f>Βαθμολογίες!C26</f>
        <v>ΓΕΩΡΓΑΚΟΠΟΥΛΟΣ</v>
      </c>
      <c r="AQ53" s="113"/>
      <c r="AR53" s="114"/>
      <c r="AS53" s="79">
        <f>Βαθμολογίες!B26</f>
        <v>35</v>
      </c>
      <c r="AT53" s="77"/>
    </row>
    <row r="54" spans="1:54" s="1" customFormat="1" ht="15" customHeight="1" x14ac:dyDescent="0.25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</row>
    <row r="55" spans="1:54" s="1" customFormat="1" ht="12.75" x14ac:dyDescent="0.25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BB55" s="2"/>
    </row>
    <row r="56" spans="1:54" s="1" customFormat="1" ht="12.75" x14ac:dyDescent="0.25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</row>
    <row r="57" spans="1:54" s="1" customFormat="1" ht="12.75" x14ac:dyDescent="0.25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</row>
    <row r="58" spans="1:54" s="1" customFormat="1" ht="12.75" x14ac:dyDescent="0.25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</row>
    <row r="59" spans="1:54" s="1" customFormat="1" ht="12.75" x14ac:dyDescent="0.25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</row>
  </sheetData>
  <mergeCells count="81">
    <mergeCell ref="F37:H37"/>
    <mergeCell ref="AP35:AR35"/>
    <mergeCell ref="C50:D51"/>
    <mergeCell ref="J38:L42"/>
    <mergeCell ref="J10:L14"/>
    <mergeCell ref="AI10:AK14"/>
    <mergeCell ref="AI38:AK42"/>
    <mergeCell ref="N12:P12"/>
    <mergeCell ref="F16:H16"/>
    <mergeCell ref="B25:D25"/>
    <mergeCell ref="B35:D35"/>
    <mergeCell ref="C22:D23"/>
    <mergeCell ref="C36:D37"/>
    <mergeCell ref="B39:D39"/>
    <mergeCell ref="G46:H47"/>
    <mergeCell ref="F44:H44"/>
    <mergeCell ref="AM46:AN48"/>
    <mergeCell ref="AM32:AN34"/>
    <mergeCell ref="AM18:AN20"/>
    <mergeCell ref="J47:L47"/>
    <mergeCell ref="N39:P39"/>
    <mergeCell ref="AL44:AN44"/>
    <mergeCell ref="AD39:AF39"/>
    <mergeCell ref="J19:L19"/>
    <mergeCell ref="P23:P24"/>
    <mergeCell ref="U42:Z42"/>
    <mergeCell ref="AP39:AR39"/>
    <mergeCell ref="AL37:AN37"/>
    <mergeCell ref="AP25:AR25"/>
    <mergeCell ref="V27:X27"/>
    <mergeCell ref="AQ36:AR37"/>
    <mergeCell ref="AP7:AR7"/>
    <mergeCell ref="AP11:AR11"/>
    <mergeCell ref="Z24:AB24"/>
    <mergeCell ref="AD12:AF12"/>
    <mergeCell ref="AH19:AJ19"/>
    <mergeCell ref="AF23:AF24"/>
    <mergeCell ref="AQ8:AR9"/>
    <mergeCell ref="AP21:AR21"/>
    <mergeCell ref="U21:Z21"/>
    <mergeCell ref="AQ22:AR23"/>
    <mergeCell ref="S8:AB10"/>
    <mergeCell ref="J5:L5"/>
    <mergeCell ref="AL23:AN23"/>
    <mergeCell ref="J33:L33"/>
    <mergeCell ref="F30:H30"/>
    <mergeCell ref="AL16:AN16"/>
    <mergeCell ref="G4:H5"/>
    <mergeCell ref="G18:H19"/>
    <mergeCell ref="G32:H33"/>
    <mergeCell ref="F23:H23"/>
    <mergeCell ref="AL2:AN2"/>
    <mergeCell ref="AL9:AN9"/>
    <mergeCell ref="R24:T24"/>
    <mergeCell ref="AH33:AJ33"/>
    <mergeCell ref="Q1:AE3"/>
    <mergeCell ref="AM4:AN6"/>
    <mergeCell ref="AL30:AN30"/>
    <mergeCell ref="AH5:AJ5"/>
    <mergeCell ref="F2:H2"/>
    <mergeCell ref="F9:H9"/>
    <mergeCell ref="B7:D7"/>
    <mergeCell ref="B11:D11"/>
    <mergeCell ref="B21:D21"/>
    <mergeCell ref="C8:D9"/>
    <mergeCell ref="B53:D53"/>
    <mergeCell ref="AL51:AN51"/>
    <mergeCell ref="AH47:AJ47"/>
    <mergeCell ref="AP49:AR49"/>
    <mergeCell ref="R45:T45"/>
    <mergeCell ref="Z45:AB45"/>
    <mergeCell ref="B49:D49"/>
    <mergeCell ref="F51:H51"/>
    <mergeCell ref="AP53:AR53"/>
    <mergeCell ref="AC52:AD52"/>
    <mergeCell ref="AE52:AF52"/>
    <mergeCell ref="AG52:AH52"/>
    <mergeCell ref="AC53:AE53"/>
    <mergeCell ref="AF53:AH53"/>
    <mergeCell ref="AQ50:AR51"/>
    <mergeCell ref="V48:X48"/>
  </mergeCells>
  <printOptions horizontalCentered="1" verticalCentered="1"/>
  <pageMargins left="0.12" right="0.15748031496062992" top="0.19685039370078741" bottom="0.11811023622047245" header="0.11811023622047245" footer="0.11811023622047245"/>
  <pageSetup paperSize="9" scale="73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B21" sqref="B21"/>
    </sheetView>
  </sheetViews>
  <sheetFormatPr defaultRowHeight="15" x14ac:dyDescent="0.25"/>
  <cols>
    <col min="1" max="1" width="12" style="4" bestFit="1" customWidth="1"/>
    <col min="2" max="2" width="8.85546875" style="4"/>
    <col min="3" max="3" width="21.28515625" style="4" bestFit="1" customWidth="1"/>
    <col min="4" max="4" width="21.140625" style="4" bestFit="1" customWidth="1"/>
    <col min="5" max="5" width="20.140625" style="4" bestFit="1" customWidth="1"/>
    <col min="6" max="11" width="8.85546875" style="4"/>
  </cols>
  <sheetData>
    <row r="1" spans="1:11" x14ac:dyDescent="0.25">
      <c r="E1" s="143" t="s">
        <v>106</v>
      </c>
    </row>
    <row r="2" spans="1:11" ht="15.75" thickBot="1" x14ac:dyDescent="0.3">
      <c r="E2" s="144"/>
    </row>
    <row r="3" spans="1:11" ht="15.75" thickBot="1" x14ac:dyDescent="0.3"/>
    <row r="4" spans="1:11" s="9" customFormat="1" ht="10.15" customHeight="1" thickTop="1" x14ac:dyDescent="0.25">
      <c r="A4" s="141" t="s">
        <v>16</v>
      </c>
      <c r="B4" s="107" t="s">
        <v>5</v>
      </c>
      <c r="C4" s="109" t="s">
        <v>6</v>
      </c>
      <c r="D4" s="109"/>
      <c r="E4" s="110" t="s">
        <v>15</v>
      </c>
      <c r="F4" s="5"/>
      <c r="G4" s="5"/>
      <c r="H4" s="5"/>
      <c r="I4" s="5"/>
      <c r="J4" s="5"/>
      <c r="K4" s="5"/>
    </row>
    <row r="5" spans="1:11" ht="15.75" thickBot="1" x14ac:dyDescent="0.3">
      <c r="A5" s="142"/>
      <c r="B5" s="108"/>
      <c r="C5" s="16" t="s">
        <v>13</v>
      </c>
      <c r="D5" s="16" t="s">
        <v>14</v>
      </c>
      <c r="E5" s="111"/>
    </row>
    <row r="6" spans="1:11" ht="15.75" thickTop="1" x14ac:dyDescent="0.25">
      <c r="A6" s="13" t="s">
        <v>17</v>
      </c>
      <c r="B6" s="7">
        <v>22</v>
      </c>
      <c r="C6" s="7" t="s">
        <v>99</v>
      </c>
      <c r="D6" s="7" t="s">
        <v>63</v>
      </c>
      <c r="E6" s="21" t="s">
        <v>64</v>
      </c>
      <c r="F6" s="17"/>
    </row>
    <row r="7" spans="1:11" x14ac:dyDescent="0.25">
      <c r="A7" s="14" t="s">
        <v>18</v>
      </c>
      <c r="B7" s="7">
        <v>27</v>
      </c>
      <c r="C7" s="7" t="s">
        <v>74</v>
      </c>
      <c r="D7" s="7" t="s">
        <v>75</v>
      </c>
      <c r="E7" s="21" t="s">
        <v>67</v>
      </c>
      <c r="F7" s="17"/>
    </row>
    <row r="8" spans="1:11" x14ac:dyDescent="0.25">
      <c r="A8" s="14" t="s">
        <v>19</v>
      </c>
      <c r="B8" s="7">
        <v>8</v>
      </c>
      <c r="C8" s="7" t="s">
        <v>108</v>
      </c>
      <c r="D8" s="7" t="s">
        <v>100</v>
      </c>
      <c r="E8" s="21" t="s">
        <v>67</v>
      </c>
    </row>
    <row r="9" spans="1:11" x14ac:dyDescent="0.25">
      <c r="A9" s="14" t="s">
        <v>20</v>
      </c>
      <c r="B9" s="7">
        <v>13</v>
      </c>
      <c r="C9" s="7" t="s">
        <v>84</v>
      </c>
      <c r="D9" s="7" t="s">
        <v>85</v>
      </c>
      <c r="E9" s="21" t="s">
        <v>61</v>
      </c>
    </row>
    <row r="10" spans="1:11" x14ac:dyDescent="0.25">
      <c r="A10" s="14" t="s">
        <v>21</v>
      </c>
      <c r="B10" s="7">
        <v>30</v>
      </c>
      <c r="C10" s="7" t="s">
        <v>81</v>
      </c>
      <c r="D10" s="7" t="s">
        <v>82</v>
      </c>
      <c r="E10" s="21" t="s">
        <v>67</v>
      </c>
    </row>
    <row r="11" spans="1:11" x14ac:dyDescent="0.25">
      <c r="A11" s="14" t="s">
        <v>22</v>
      </c>
      <c r="B11" s="7">
        <v>26</v>
      </c>
      <c r="C11" s="7" t="s">
        <v>55</v>
      </c>
      <c r="D11" s="7" t="s">
        <v>56</v>
      </c>
      <c r="E11" s="21" t="s">
        <v>57</v>
      </c>
    </row>
    <row r="12" spans="1:11" x14ac:dyDescent="0.25">
      <c r="A12" s="14" t="s">
        <v>23</v>
      </c>
      <c r="B12" s="7">
        <v>16</v>
      </c>
      <c r="C12" s="7" t="s">
        <v>90</v>
      </c>
      <c r="D12" s="7" t="s">
        <v>91</v>
      </c>
      <c r="E12" s="21" t="s">
        <v>64</v>
      </c>
    </row>
    <row r="13" spans="1:11" x14ac:dyDescent="0.25">
      <c r="A13" s="14" t="s">
        <v>24</v>
      </c>
      <c r="B13" s="7">
        <v>99</v>
      </c>
      <c r="C13" s="7" t="s">
        <v>101</v>
      </c>
      <c r="D13" s="7" t="s">
        <v>102</v>
      </c>
      <c r="E13" s="21" t="s">
        <v>64</v>
      </c>
    </row>
    <row r="14" spans="1:11" x14ac:dyDescent="0.25">
      <c r="A14" s="14" t="s">
        <v>25</v>
      </c>
      <c r="B14" s="7">
        <v>68</v>
      </c>
      <c r="C14" s="7" t="s">
        <v>86</v>
      </c>
      <c r="D14" s="7" t="s">
        <v>88</v>
      </c>
      <c r="E14" s="21" t="s">
        <v>89</v>
      </c>
    </row>
    <row r="15" spans="1:11" x14ac:dyDescent="0.25">
      <c r="A15" s="14" t="s">
        <v>26</v>
      </c>
      <c r="B15" s="7">
        <v>72</v>
      </c>
      <c r="C15" s="7" t="s">
        <v>76</v>
      </c>
      <c r="D15" s="7" t="s">
        <v>75</v>
      </c>
      <c r="E15" s="21" t="s">
        <v>64</v>
      </c>
    </row>
    <row r="16" spans="1:11" x14ac:dyDescent="0.25">
      <c r="A16" s="14" t="s">
        <v>27</v>
      </c>
      <c r="B16" s="7">
        <v>77</v>
      </c>
      <c r="C16" s="7" t="s">
        <v>98</v>
      </c>
      <c r="D16" s="7" t="s">
        <v>63</v>
      </c>
      <c r="E16" s="21" t="s">
        <v>67</v>
      </c>
    </row>
    <row r="17" spans="1:5" customFormat="1" x14ac:dyDescent="0.25">
      <c r="A17" s="14" t="s">
        <v>28</v>
      </c>
      <c r="B17" s="7">
        <v>36</v>
      </c>
      <c r="C17" s="7" t="s">
        <v>83</v>
      </c>
      <c r="D17" s="7" t="s">
        <v>69</v>
      </c>
      <c r="E17" s="21" t="s">
        <v>64</v>
      </c>
    </row>
    <row r="18" spans="1:5" customFormat="1" x14ac:dyDescent="0.25">
      <c r="A18" s="14" t="s">
        <v>29</v>
      </c>
      <c r="B18" s="7">
        <v>35</v>
      </c>
      <c r="C18" s="7" t="s">
        <v>65</v>
      </c>
      <c r="D18" s="7" t="s">
        <v>66</v>
      </c>
      <c r="E18" s="21" t="s">
        <v>67</v>
      </c>
    </row>
    <row r="19" spans="1:5" customFormat="1" x14ac:dyDescent="0.25">
      <c r="A19" s="14" t="s">
        <v>30</v>
      </c>
      <c r="B19" s="29">
        <v>12</v>
      </c>
      <c r="C19" s="29" t="s">
        <v>86</v>
      </c>
      <c r="D19" s="29" t="s">
        <v>56</v>
      </c>
      <c r="E19" s="30" t="s">
        <v>61</v>
      </c>
    </row>
    <row r="20" spans="1:5" customFormat="1" x14ac:dyDescent="0.25">
      <c r="A20" s="14" t="s">
        <v>31</v>
      </c>
      <c r="B20" s="7">
        <v>60</v>
      </c>
      <c r="C20" s="7" t="s">
        <v>92</v>
      </c>
      <c r="D20" s="7" t="s">
        <v>93</v>
      </c>
      <c r="E20" s="21" t="s">
        <v>87</v>
      </c>
    </row>
    <row r="21" spans="1:5" customFormat="1" ht="15.75" thickBot="1" x14ac:dyDescent="0.3">
      <c r="A21" s="18" t="s">
        <v>32</v>
      </c>
      <c r="B21" s="7">
        <v>24</v>
      </c>
      <c r="C21" s="7" t="s">
        <v>79</v>
      </c>
      <c r="D21" s="7" t="s">
        <v>80</v>
      </c>
      <c r="E21" s="21" t="s">
        <v>61</v>
      </c>
    </row>
    <row r="22" spans="1:5" customFormat="1" ht="15.75" thickTop="1" x14ac:dyDescent="0.25">
      <c r="A22" s="4"/>
      <c r="B22" s="4"/>
      <c r="C22" s="4"/>
      <c r="D22" s="4"/>
      <c r="E22" s="4"/>
    </row>
    <row r="24" spans="1:5" customFormat="1" x14ac:dyDescent="0.25">
      <c r="A24" s="4"/>
      <c r="B24" s="4"/>
      <c r="C24" s="4"/>
      <c r="D24" s="4"/>
      <c r="E24" s="4"/>
    </row>
  </sheetData>
  <mergeCells count="5">
    <mergeCell ref="A4:A5"/>
    <mergeCell ref="B4:B5"/>
    <mergeCell ref="C4:D4"/>
    <mergeCell ref="E4:E5"/>
    <mergeCell ref="E1:E2"/>
  </mergeCells>
  <pageMargins left="0.7" right="0.7" top="0.75" bottom="0.75" header="0.3" footer="0.3"/>
  <pageSetup paperSize="9" orientation="portrait" verticalDpi="4294967293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>
              <from>
                <xdr:col>0</xdr:col>
                <xdr:colOff>342900</xdr:colOff>
                <xdr:row>0</xdr:row>
                <xdr:rowOff>28575</xdr:rowOff>
              </from>
              <to>
                <xdr:col>0</xdr:col>
                <xdr:colOff>885825</xdr:colOff>
                <xdr:row>2</xdr:row>
                <xdr:rowOff>142875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6"/>
  <sheetViews>
    <sheetView workbookViewId="0">
      <selection activeCell="E9" sqref="E1:E1048576"/>
    </sheetView>
  </sheetViews>
  <sheetFormatPr defaultRowHeight="15" x14ac:dyDescent="0.25"/>
  <cols>
    <col min="1" max="1" width="4.5703125" bestFit="1" customWidth="1"/>
    <col min="2" max="2" width="5.140625" bestFit="1" customWidth="1"/>
    <col min="3" max="5" width="21.7109375" customWidth="1"/>
  </cols>
  <sheetData>
    <row r="1" spans="1:5" x14ac:dyDescent="0.25">
      <c r="E1" s="143" t="s">
        <v>107</v>
      </c>
    </row>
    <row r="2" spans="1:5" ht="15.75" thickBot="1" x14ac:dyDescent="0.3">
      <c r="E2" s="145"/>
    </row>
    <row r="3" spans="1:5" ht="15.75" thickBot="1" x14ac:dyDescent="0.3"/>
    <row r="4" spans="1:5" s="49" customFormat="1" ht="17.25" thickTop="1" thickBot="1" x14ac:dyDescent="0.3">
      <c r="A4" s="55" t="s">
        <v>4</v>
      </c>
      <c r="B4" s="56" t="s">
        <v>5</v>
      </c>
      <c r="C4" s="56" t="s">
        <v>13</v>
      </c>
      <c r="D4" s="56" t="s">
        <v>14</v>
      </c>
      <c r="E4" s="57" t="s">
        <v>15</v>
      </c>
    </row>
    <row r="5" spans="1:5" ht="15.75" thickTop="1" x14ac:dyDescent="0.25">
      <c r="A5" s="51">
        <v>1</v>
      </c>
      <c r="B5" s="58">
        <f>Βαθμολογίες!B5</f>
        <v>12</v>
      </c>
      <c r="C5" s="58" t="str">
        <f>Βαθμολογίες!C5</f>
        <v>ΛΥΜΠΕΡΗΣ</v>
      </c>
      <c r="D5" s="58" t="str">
        <f>Βαθμολογίες!D5</f>
        <v xml:space="preserve">ΕΜΜΑΝΟΥΗΛ </v>
      </c>
      <c r="E5" s="59" t="str">
        <f>Βαθμολογίες!E5</f>
        <v>NISSAN 200SX</v>
      </c>
    </row>
    <row r="6" spans="1:5" x14ac:dyDescent="0.25">
      <c r="A6" s="52">
        <v>2</v>
      </c>
      <c r="B6" s="60">
        <f>Βαθμολογίες!B6</f>
        <v>13</v>
      </c>
      <c r="C6" s="60" t="str">
        <f>Βαθμολογίες!C6</f>
        <v>ΛΕΟΝΤΗΣ</v>
      </c>
      <c r="D6" s="60" t="str">
        <f>Βαθμολογίες!D6</f>
        <v>ΗΡΑΚΛΗΣ</v>
      </c>
      <c r="E6" s="61" t="str">
        <f>Βαθμολογίες!E6</f>
        <v>NISSAN 200SX</v>
      </c>
    </row>
    <row r="7" spans="1:5" x14ac:dyDescent="0.25">
      <c r="A7" s="53">
        <v>3</v>
      </c>
      <c r="B7" s="62">
        <f>Βαθμολογίες!B7</f>
        <v>16</v>
      </c>
      <c r="C7" s="62" t="str">
        <f>Βαθμολογίες!C7</f>
        <v xml:space="preserve">ΜΑΝΗΣ </v>
      </c>
      <c r="D7" s="62" t="str">
        <f>Βαθμολογίες!D7</f>
        <v xml:space="preserve">ΣΠΥΡΙΔΩΝ </v>
      </c>
      <c r="E7" s="63" t="str">
        <f>Βαθμολογίες!E7</f>
        <v>BMW E36</v>
      </c>
    </row>
    <row r="8" spans="1:5" x14ac:dyDescent="0.25">
      <c r="A8" s="52">
        <v>4</v>
      </c>
      <c r="B8" s="60">
        <f>Βαθμολογίες!B8</f>
        <v>26</v>
      </c>
      <c r="C8" s="60" t="str">
        <f>Βαθμολογίες!C8</f>
        <v>ΑΣΛΑΝΗΣ</v>
      </c>
      <c r="D8" s="60" t="str">
        <f>Βαθμολογίες!D8</f>
        <v xml:space="preserve">ΕΜΜΑΝΟΥΗΛ </v>
      </c>
      <c r="E8" s="61" t="str">
        <f>Βαθμολογίες!E8</f>
        <v>FORD ESCORT</v>
      </c>
    </row>
    <row r="9" spans="1:5" x14ac:dyDescent="0.25">
      <c r="A9" s="53">
        <v>5</v>
      </c>
      <c r="B9" s="62">
        <f>Βαθμολογίες!B9</f>
        <v>27</v>
      </c>
      <c r="C9" s="62" t="str">
        <f>Βαθμολογίες!C9</f>
        <v>ΔΗΜΗΤΡΟΠΟΥΛΟΣ</v>
      </c>
      <c r="D9" s="62" t="str">
        <f>Βαθμολογίες!D9</f>
        <v>ΚΩΝ/ΝΟΣ</v>
      </c>
      <c r="E9" s="63" t="str">
        <f>Βαθμολογίες!E9</f>
        <v>BMW E30</v>
      </c>
    </row>
    <row r="10" spans="1:5" x14ac:dyDescent="0.25">
      <c r="A10" s="52">
        <v>6</v>
      </c>
      <c r="B10" s="60">
        <f>Βαθμολογίες!B10</f>
        <v>22</v>
      </c>
      <c r="C10" s="60" t="str">
        <f>Βαθμολογίες!C10</f>
        <v>ΧΑΝΤΖΑΡΑΣ</v>
      </c>
      <c r="D10" s="60" t="str">
        <f>Βαθμολογίες!D10</f>
        <v>ΧΡΗΣΤΟΣ</v>
      </c>
      <c r="E10" s="61" t="str">
        <f>Βαθμολογίες!E10</f>
        <v>BMW E36</v>
      </c>
    </row>
    <row r="11" spans="1:5" x14ac:dyDescent="0.25">
      <c r="A11" s="53">
        <v>7</v>
      </c>
      <c r="B11" s="62">
        <f>Βαθμολογίες!B11</f>
        <v>99</v>
      </c>
      <c r="C11" s="62" t="str">
        <f>Βαθμολογίες!C11</f>
        <v>ΧΡΥΣΑΝΘΟΠΟΥΛΟΣ</v>
      </c>
      <c r="D11" s="62" t="str">
        <f>Βαθμολογίες!D11</f>
        <v>ΧΑΡΑΛΑΜΠΟΣ</v>
      </c>
      <c r="E11" s="63" t="str">
        <f>Βαθμολογίες!E11</f>
        <v>BMW E36</v>
      </c>
    </row>
    <row r="12" spans="1:5" x14ac:dyDescent="0.25">
      <c r="A12" s="52">
        <v>8</v>
      </c>
      <c r="B12" s="60">
        <f>Βαθμολογίες!B12</f>
        <v>68</v>
      </c>
      <c r="C12" s="60" t="str">
        <f>Βαθμολογίες!C12</f>
        <v>ΛΥΜΠΕΡΗΣ</v>
      </c>
      <c r="D12" s="60" t="str">
        <f>Βαθμολογίες!D12</f>
        <v>ΧΑΡΙΔΗΜΟΣ</v>
      </c>
      <c r="E12" s="61" t="str">
        <f>Βαθμολογίες!E12</f>
        <v>TOYOTA COROLLA</v>
      </c>
    </row>
    <row r="13" spans="1:5" x14ac:dyDescent="0.25">
      <c r="A13" s="53">
        <v>9</v>
      </c>
      <c r="B13" s="62">
        <f>Βαθμολογίες!B13</f>
        <v>8</v>
      </c>
      <c r="C13" s="62" t="str">
        <f>Βαθμολογίες!C13</f>
        <v>ΧΑΡΚΑΣ</v>
      </c>
      <c r="D13" s="62" t="str">
        <f>Βαθμολογίες!D13</f>
        <v>ΑΝΑΣΤΑΣΙΟΣ</v>
      </c>
      <c r="E13" s="63" t="str">
        <f>Βαθμολογίες!E13</f>
        <v>BMW E30</v>
      </c>
    </row>
    <row r="14" spans="1:5" x14ac:dyDescent="0.25">
      <c r="A14" s="52">
        <v>10</v>
      </c>
      <c r="B14" s="60">
        <f>Βαθμολογίες!B14</f>
        <v>24</v>
      </c>
      <c r="C14" s="60" t="str">
        <f>Βαθμολογίες!C14</f>
        <v>ΚΑΡΑΜΠΑΚΑΚΗΣ</v>
      </c>
      <c r="D14" s="60" t="str">
        <f>Βαθμολογίες!D14</f>
        <v>ΝΕΚΤΑΡΙΟΣ</v>
      </c>
      <c r="E14" s="61" t="str">
        <f>Βαθμολογίες!E14</f>
        <v>NISSAN 200SX</v>
      </c>
    </row>
    <row r="15" spans="1:5" x14ac:dyDescent="0.25">
      <c r="A15" s="53">
        <v>11</v>
      </c>
      <c r="B15" s="62">
        <f>Βαθμολογίες!B15</f>
        <v>67</v>
      </c>
      <c r="C15" s="62" t="str">
        <f>Βαθμολογίες!C15</f>
        <v>ΛΥΜΠΕΡΗΣ</v>
      </c>
      <c r="D15" s="62" t="str">
        <f>Βαθμολογίες!D15</f>
        <v>ΙΩΑΝΝΗΣ</v>
      </c>
      <c r="E15" s="63" t="str">
        <f>Βαθμολογίες!E15</f>
        <v>TOYOTA STARLET</v>
      </c>
    </row>
    <row r="16" spans="1:5" x14ac:dyDescent="0.25">
      <c r="A16" s="52">
        <v>12</v>
      </c>
      <c r="B16" s="60">
        <f>Βαθμολογίες!B16</f>
        <v>36</v>
      </c>
      <c r="C16" s="60" t="str">
        <f>Βαθμολογίες!C16</f>
        <v>ΛΑΓΟΣ</v>
      </c>
      <c r="D16" s="60" t="str">
        <f>Βαθμολογίες!D16</f>
        <v>ΓΕΩΡΓΙΟΣ</v>
      </c>
      <c r="E16" s="61" t="str">
        <f>Βαθμολογίες!E16</f>
        <v>BMW E36</v>
      </c>
    </row>
    <row r="17" spans="1:5" x14ac:dyDescent="0.25">
      <c r="A17" s="53">
        <v>13</v>
      </c>
      <c r="B17" s="62">
        <f>Βαθμολογίες!B17</f>
        <v>72</v>
      </c>
      <c r="C17" s="62" t="str">
        <f>Βαθμολογίες!C17</f>
        <v>ΔΡΟΥΓΑΣ</v>
      </c>
      <c r="D17" s="62" t="str">
        <f>Βαθμολογίες!D17</f>
        <v>ΚΩΝ/ΝΟΣ</v>
      </c>
      <c r="E17" s="63" t="str">
        <f>Βαθμολογίες!E17</f>
        <v>BMW E36</v>
      </c>
    </row>
    <row r="18" spans="1:5" x14ac:dyDescent="0.25">
      <c r="A18" s="52">
        <v>14</v>
      </c>
      <c r="B18" s="60">
        <f>Βαθμολογίες!B18</f>
        <v>60</v>
      </c>
      <c r="C18" s="60" t="str">
        <f>Βαθμολογίες!C18</f>
        <v>ΝΤΑΓΙΑΜΑΣ</v>
      </c>
      <c r="D18" s="60" t="str">
        <f>Βαθμολογίες!D18</f>
        <v>ΝΙΚΗΤΑΣ</v>
      </c>
      <c r="E18" s="61" t="str">
        <f>Βαθμολογίες!E18</f>
        <v>TOYOTA STARLET</v>
      </c>
    </row>
    <row r="19" spans="1:5" x14ac:dyDescent="0.25">
      <c r="A19" s="53">
        <v>15</v>
      </c>
      <c r="B19" s="62">
        <f>Βαθμολογίες!B19</f>
        <v>63</v>
      </c>
      <c r="C19" s="62" t="str">
        <f>Βαθμολογίες!C19</f>
        <v>ΝΤΑΗΣ</v>
      </c>
      <c r="D19" s="62" t="str">
        <f>Βαθμολογίες!D19</f>
        <v xml:space="preserve">ΕΜΜΑΝΟΥΗΛ </v>
      </c>
      <c r="E19" s="63" t="str">
        <f>Βαθμολογίες!E19</f>
        <v>TOYOTA COROLLA</v>
      </c>
    </row>
    <row r="20" spans="1:5" x14ac:dyDescent="0.25">
      <c r="A20" s="52">
        <v>16</v>
      </c>
      <c r="B20" s="60">
        <f>Βαθμολογίες!B20</f>
        <v>91</v>
      </c>
      <c r="C20" s="60" t="str">
        <f>Βαθμολογίες!C20</f>
        <v>ΡΟΥΣΟΠΟΥΛΟΣ</v>
      </c>
      <c r="D20" s="60" t="str">
        <f>Βαθμολογίες!D20</f>
        <v>ΧΡΗΣΤΟΣ</v>
      </c>
      <c r="E20" s="61" t="str">
        <f>Βαθμολογίες!E20</f>
        <v>TOYOTA STARLET</v>
      </c>
    </row>
    <row r="21" spans="1:5" x14ac:dyDescent="0.25">
      <c r="A21" s="53">
        <v>17</v>
      </c>
      <c r="B21" s="62">
        <f>Βαθμολογίες!B21</f>
        <v>30</v>
      </c>
      <c r="C21" s="62" t="str">
        <f>Βαθμολογίες!C21</f>
        <v>ΚΟΝΤΕΛΕΣ</v>
      </c>
      <c r="D21" s="62" t="str">
        <f>Βαθμολογίες!D21</f>
        <v>ΑΡΓΥΡΗΣ</v>
      </c>
      <c r="E21" s="63" t="str">
        <f>Βαθμολογίες!E21</f>
        <v>BMW E30</v>
      </c>
    </row>
    <row r="22" spans="1:5" x14ac:dyDescent="0.25">
      <c r="A22" s="52">
        <v>18</v>
      </c>
      <c r="B22" s="60">
        <f>Βαθμολογίες!B22</f>
        <v>77</v>
      </c>
      <c r="C22" s="60" t="str">
        <f>Βαθμολογίες!C22</f>
        <v>ΣΑΙΤΑΣ</v>
      </c>
      <c r="D22" s="60" t="str">
        <f>Βαθμολογίες!D22</f>
        <v>ΧΡΗΣΤΟΣ</v>
      </c>
      <c r="E22" s="61" t="str">
        <f>Βαθμολογίες!E22</f>
        <v>BMW E30</v>
      </c>
    </row>
    <row r="23" spans="1:5" x14ac:dyDescent="0.25">
      <c r="A23" s="53">
        <v>19</v>
      </c>
      <c r="B23" s="62">
        <f>Βαθμολογίες!B23</f>
        <v>90</v>
      </c>
      <c r="C23" s="62" t="str">
        <f>Βαθμολογίες!C23</f>
        <v xml:space="preserve">ΒΑΓΙΑΣ </v>
      </c>
      <c r="D23" s="62" t="str">
        <f>Βαθμολογίες!D23</f>
        <v>ΠΑΝΑΓΙΩΤΗΣ</v>
      </c>
      <c r="E23" s="63" t="str">
        <f>Βαθμολογίες!E23</f>
        <v>MAZDA RX8</v>
      </c>
    </row>
    <row r="24" spans="1:5" x14ac:dyDescent="0.25">
      <c r="A24" s="52">
        <v>20</v>
      </c>
      <c r="B24" s="60">
        <f>Βαθμολογίες!B24</f>
        <v>44</v>
      </c>
      <c r="C24" s="60" t="str">
        <f>Βαθμολογίες!C24</f>
        <v xml:space="preserve">ΔΑΓΛΗΣ </v>
      </c>
      <c r="D24" s="60" t="str">
        <f>Βαθμολογίες!D24</f>
        <v>ΣΕΒΑΣΤΟΣ</v>
      </c>
      <c r="E24" s="61" t="str">
        <f>Βαθμολογίες!E24</f>
        <v>BMW E36</v>
      </c>
    </row>
    <row r="25" spans="1:5" x14ac:dyDescent="0.25">
      <c r="A25" s="53">
        <v>21</v>
      </c>
      <c r="B25" s="62">
        <f>Βαθμολογίες!B25</f>
        <v>32</v>
      </c>
      <c r="C25" s="62" t="str">
        <f>Βαθμολογίες!C25</f>
        <v>ΠΕΤΡΟΠΟΥΛΟΣ</v>
      </c>
      <c r="D25" s="62" t="str">
        <f>Βαθμολογίες!D25</f>
        <v>ΛΑΜΠΡΟΣ</v>
      </c>
      <c r="E25" s="63" t="str">
        <f>Βαθμολογίες!E25</f>
        <v>TOYOTA STARLET</v>
      </c>
    </row>
    <row r="26" spans="1:5" x14ac:dyDescent="0.25">
      <c r="A26" s="52">
        <v>22</v>
      </c>
      <c r="B26" s="60">
        <f>Βαθμολογίες!B26</f>
        <v>35</v>
      </c>
      <c r="C26" s="60" t="str">
        <f>Βαθμολογίες!C26</f>
        <v>ΓΕΩΡΓΑΚΟΠΟΥΛΟΣ</v>
      </c>
      <c r="D26" s="60" t="str">
        <f>Βαθμολογίες!D26</f>
        <v>ΑΘΑΝΑΣΙΟΣ</v>
      </c>
      <c r="E26" s="61" t="str">
        <f>Βαθμολογίες!E26</f>
        <v>BMW E30</v>
      </c>
    </row>
    <row r="27" spans="1:5" x14ac:dyDescent="0.25">
      <c r="A27" s="53">
        <v>23</v>
      </c>
      <c r="B27" s="62">
        <f>Βαθμολογίες!B27</f>
        <v>71</v>
      </c>
      <c r="C27" s="62" t="str">
        <f>Βαθμολογίες!C27</f>
        <v>ΚΑΝΝΕΛΟΠΟΥΛΟΣ</v>
      </c>
      <c r="D27" s="62" t="str">
        <f>Βαθμολογίες!D27</f>
        <v>ΙΩΑΝΝΗΣ</v>
      </c>
      <c r="E27" s="63" t="str">
        <f>Βαθμολογίες!E27</f>
        <v>BMW E30</v>
      </c>
    </row>
    <row r="28" spans="1:5" x14ac:dyDescent="0.25">
      <c r="A28" s="52">
        <v>24</v>
      </c>
      <c r="B28" s="60">
        <f>Βαθμολογίες!B28</f>
        <v>20</v>
      </c>
      <c r="C28" s="60" t="str">
        <f>Βαθμολογίες!C28</f>
        <v>ΓΑΤΟΣ</v>
      </c>
      <c r="D28" s="60" t="str">
        <f>Βαθμολογίες!D28</f>
        <v>ΧΡΗΣΤΟΣ</v>
      </c>
      <c r="E28" s="61" t="str">
        <f>Βαθμολογίες!E28</f>
        <v>BMW E36</v>
      </c>
    </row>
    <row r="29" spans="1:5" x14ac:dyDescent="0.25">
      <c r="A29" s="53">
        <v>25</v>
      </c>
      <c r="B29" s="62">
        <f>Βαθμολογίες!B29</f>
        <v>88</v>
      </c>
      <c r="C29" s="62" t="str">
        <f>Βαθμολογίες!C29</f>
        <v>ΓΙΑΝΝΑΡΟΣ</v>
      </c>
      <c r="D29" s="62" t="str">
        <f>Βαθμολογίες!D29</f>
        <v>ΓΕΩΡΓΙΟΣ</v>
      </c>
      <c r="E29" s="63" t="str">
        <f>Βαθμολογίες!E29</f>
        <v>BMW E30</v>
      </c>
    </row>
    <row r="30" spans="1:5" x14ac:dyDescent="0.25">
      <c r="A30" s="52">
        <v>26</v>
      </c>
      <c r="B30" s="60">
        <f>Βαθμολογίες!B30</f>
        <v>34</v>
      </c>
      <c r="C30" s="60" t="str">
        <f>Βαθμολογίες!C30</f>
        <v>ΔΑΓΚΟΠΟΥΛΟΣ</v>
      </c>
      <c r="D30" s="60" t="str">
        <f>Βαθμολογίες!D30</f>
        <v>ΕΠΑΜΕΙΝΩΝΔΑΣ</v>
      </c>
      <c r="E30" s="61" t="str">
        <f>Βαθμολογίες!E30</f>
        <v>NISSAN 200SX</v>
      </c>
    </row>
    <row r="31" spans="1:5" x14ac:dyDescent="0.25">
      <c r="A31" s="53">
        <v>27</v>
      </c>
      <c r="B31" s="62">
        <f>Βαθμολογίες!B31</f>
        <v>0</v>
      </c>
      <c r="C31" s="62">
        <f>Βαθμολογίες!C31</f>
        <v>0</v>
      </c>
      <c r="D31" s="62">
        <f>Βαθμολογίες!D31</f>
        <v>0</v>
      </c>
      <c r="E31" s="63">
        <f>Βαθμολογίες!E31</f>
        <v>0</v>
      </c>
    </row>
    <row r="32" spans="1:5" x14ac:dyDescent="0.25">
      <c r="A32" s="52">
        <v>28</v>
      </c>
      <c r="B32" s="60">
        <f>Βαθμολογίες!B32</f>
        <v>0</v>
      </c>
      <c r="C32" s="60">
        <f>Βαθμολογίες!C32</f>
        <v>0</v>
      </c>
      <c r="D32" s="60">
        <f>Βαθμολογίες!D32</f>
        <v>0</v>
      </c>
      <c r="E32" s="61">
        <f>Βαθμολογίες!E32</f>
        <v>0</v>
      </c>
    </row>
    <row r="33" spans="1:5" x14ac:dyDescent="0.25">
      <c r="A33" s="53">
        <v>29</v>
      </c>
      <c r="B33" s="62">
        <f>Βαθμολογίες!B33</f>
        <v>0</v>
      </c>
      <c r="C33" s="62">
        <f>Βαθμολογίες!C33</f>
        <v>0</v>
      </c>
      <c r="D33" s="62">
        <f>Βαθμολογίες!D33</f>
        <v>0</v>
      </c>
      <c r="E33" s="63">
        <f>Βαθμολογίες!E33</f>
        <v>0</v>
      </c>
    </row>
    <row r="34" spans="1:5" x14ac:dyDescent="0.25">
      <c r="A34" s="52">
        <v>30</v>
      </c>
      <c r="B34" s="60">
        <f>Βαθμολογίες!B34</f>
        <v>0</v>
      </c>
      <c r="C34" s="60">
        <f>Βαθμολογίες!C34</f>
        <v>0</v>
      </c>
      <c r="D34" s="60">
        <f>Βαθμολογίες!D34</f>
        <v>0</v>
      </c>
      <c r="E34" s="61">
        <f>Βαθμολογίες!E34</f>
        <v>0</v>
      </c>
    </row>
    <row r="35" spans="1:5" ht="16.5" thickBot="1" x14ac:dyDescent="0.3">
      <c r="A35" s="54">
        <v>31</v>
      </c>
      <c r="B35" s="64">
        <f>Βαθμολογίες!B35</f>
        <v>0</v>
      </c>
      <c r="C35" s="64">
        <f>Βαθμολογίες!C35</f>
        <v>0</v>
      </c>
      <c r="D35" s="64">
        <f>Βαθμολογίες!D35</f>
        <v>0</v>
      </c>
      <c r="E35" s="65">
        <f>Βαθμολογίες!E35</f>
        <v>0</v>
      </c>
    </row>
    <row r="36" spans="1:5" ht="15.75" thickTop="1" x14ac:dyDescent="0.25"/>
  </sheetData>
  <mergeCells count="1">
    <mergeCell ref="E1:E2"/>
  </mergeCells>
  <pageMargins left="0.7" right="0.7" top="0.75" bottom="0.75" header="0.3" footer="0.3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>
              <from>
                <xdr:col>0</xdr:col>
                <xdr:colOff>57150</xdr:colOff>
                <xdr:row>0</xdr:row>
                <xdr:rowOff>47625</xdr:rowOff>
              </from>
              <to>
                <xdr:col>1</xdr:col>
                <xdr:colOff>209550</xdr:colOff>
                <xdr:row>2</xdr:row>
                <xdr:rowOff>161925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Βαθμολογίες</vt:lpstr>
      <vt:lpstr>Βαθμολογημένα</vt:lpstr>
      <vt:lpstr>TOP 24</vt:lpstr>
      <vt:lpstr>Αποτελέσματα</vt:lpstr>
      <vt:lpstr>Κατάσταση συμμ.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manos</dc:creator>
  <cp:lastModifiedBy>Markos</cp:lastModifiedBy>
  <cp:lastPrinted>2019-05-19T06:46:16Z</cp:lastPrinted>
  <dcterms:created xsi:type="dcterms:W3CDTF">2018-03-24T19:53:10Z</dcterms:created>
  <dcterms:modified xsi:type="dcterms:W3CDTF">2019-05-22T12:16:27Z</dcterms:modified>
</cp:coreProperties>
</file>